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zet_2008" sheetId="1" r:id="rId1"/>
    <sheet name="Arkusz1" sheetId="2" r:id="rId2"/>
  </sheets>
  <definedNames>
    <definedName name="Excel_BuiltIn_Print_Area_1_1">'budzet_2008'!#REF!</definedName>
    <definedName name="Excel_BuiltIn_Print_Area_2">#REF!</definedName>
    <definedName name="_xlnm.Print_Area" localSheetId="0">'budzet_2008'!$A$1:$G$81</definedName>
  </definedNames>
  <calcPr fullCalcOnLoad="1" fullPrecision="0"/>
</workbook>
</file>

<file path=xl/sharedStrings.xml><?xml version="1.0" encoding="utf-8"?>
<sst xmlns="http://schemas.openxmlformats.org/spreadsheetml/2006/main" count="158" uniqueCount="122">
  <si>
    <t>Dział</t>
  </si>
  <si>
    <t>Rozdział</t>
  </si>
  <si>
    <t>§</t>
  </si>
  <si>
    <t>Treść</t>
  </si>
  <si>
    <t>010</t>
  </si>
  <si>
    <t>Rolnictwo i łowiectwo</t>
  </si>
  <si>
    <t>0960</t>
  </si>
  <si>
    <t>2010</t>
  </si>
  <si>
    <t>0750</t>
  </si>
  <si>
    <t>opłata z kół łowieckich</t>
  </si>
  <si>
    <t>Razem</t>
  </si>
  <si>
    <t>600</t>
  </si>
  <si>
    <t>Transport i łączność</t>
  </si>
  <si>
    <t>60016</t>
  </si>
  <si>
    <t>dobrowolne wpłaty na inwestycje</t>
  </si>
  <si>
    <t xml:space="preserve">Gospodarka mieszkaniowa </t>
  </si>
  <si>
    <t>70005</t>
  </si>
  <si>
    <t>0470</t>
  </si>
  <si>
    <t>wieczyste użytkowanie</t>
  </si>
  <si>
    <t>wpływy z najmu lokali i czynszu dzierżawnego</t>
  </si>
  <si>
    <t>0920</t>
  </si>
  <si>
    <t>pozostałe odsetki</t>
  </si>
  <si>
    <t>0870</t>
  </si>
  <si>
    <t xml:space="preserve">sprzedaż mienia komunalnego </t>
  </si>
  <si>
    <t>2030</t>
  </si>
  <si>
    <t>wpływy z różnych dochodów</t>
  </si>
  <si>
    <t>Administracja publiczna</t>
  </si>
  <si>
    <t>dotacja na zadania zlecone</t>
  </si>
  <si>
    <t>2360</t>
  </si>
  <si>
    <t>udział we wpływach pobieranych na rzecz budżetu państwa</t>
  </si>
  <si>
    <t>75075</t>
  </si>
  <si>
    <t>dobrowolne wpłaty na organizację „Dni Rozprzy”</t>
  </si>
  <si>
    <t>0970</t>
  </si>
  <si>
    <t>0690</t>
  </si>
  <si>
    <t>opłaty różne</t>
  </si>
  <si>
    <t>Urzędy naczelnych organów władzy państwowej, kontroli i ochrony prawa oraz sądownictwa</t>
  </si>
  <si>
    <t>75101</t>
  </si>
  <si>
    <t>rejestr wyborców</t>
  </si>
  <si>
    <t>Bezpieczństwo publiczne i ochrona przeciwpożarowa</t>
  </si>
  <si>
    <t>Obrona Cywilna</t>
  </si>
  <si>
    <t>Dochody od osób prawnych , fizycznych i od innych jednostek nie posiadających osobowości prawnej</t>
  </si>
  <si>
    <t>0350</t>
  </si>
  <si>
    <t>podatek z karty podatkowej</t>
  </si>
  <si>
    <t>0310</t>
  </si>
  <si>
    <t>podatek od nieruchomości od osób prawnych</t>
  </si>
  <si>
    <t>0320</t>
  </si>
  <si>
    <t>podatek rolny od osób prawnych</t>
  </si>
  <si>
    <t>0330</t>
  </si>
  <si>
    <t>podatek leśny od osób prawnych</t>
  </si>
  <si>
    <t>0340</t>
  </si>
  <si>
    <t>podatek od śr. transportowych od osób prawnych</t>
  </si>
  <si>
    <t>0500</t>
  </si>
  <si>
    <t>podatek od czynności cywilnoprawnych od osób prawnych</t>
  </si>
  <si>
    <t>razem osoby prawne (75615)</t>
  </si>
  <si>
    <t>75616</t>
  </si>
  <si>
    <t>podatek od nieruchomości od osób fizycznych</t>
  </si>
  <si>
    <t>podatek rolny od osób fizycznych</t>
  </si>
  <si>
    <t>podatek leśny od osób fizycznych</t>
  </si>
  <si>
    <t>podatek od środków transportowych od osób fizycznych</t>
  </si>
  <si>
    <t>podatek od czynności cywilnoprawnych od osób fizyczn.</t>
  </si>
  <si>
    <t>razem osoby fizyczne (75616)</t>
  </si>
  <si>
    <t>0360</t>
  </si>
  <si>
    <t>podatek od spadków i darowizn</t>
  </si>
  <si>
    <t>0430</t>
  </si>
  <si>
    <t>wpływy z opłaty targowej</t>
  </si>
  <si>
    <t>0410</t>
  </si>
  <si>
    <t>wpływy z opłaty skarbowej</t>
  </si>
  <si>
    <t>0490</t>
  </si>
  <si>
    <t>0460</t>
  </si>
  <si>
    <t>wpływy z opłaty eksploatacyjnej</t>
  </si>
  <si>
    <t>0010</t>
  </si>
  <si>
    <t>podatek dochodowy od osób fizycznych</t>
  </si>
  <si>
    <t>0020</t>
  </si>
  <si>
    <t>podatek dochodowy od osób prawnych</t>
  </si>
  <si>
    <t>Różne rozliczenia</t>
  </si>
  <si>
    <t>2920</t>
  </si>
  <si>
    <t>część oświatowa subwencji ogólnej</t>
  </si>
  <si>
    <t>75807</t>
  </si>
  <si>
    <t>część wyrównawcza subwencji ogólnej</t>
  </si>
  <si>
    <t>75831</t>
  </si>
  <si>
    <t>część równoważąca subwencji ogólnej</t>
  </si>
  <si>
    <t>odsetki od środków na rachunkach bankowych</t>
  </si>
  <si>
    <t>801</t>
  </si>
  <si>
    <t>Oświata i wychowanie</t>
  </si>
  <si>
    <t>80104</t>
  </si>
  <si>
    <t>0830</t>
  </si>
  <si>
    <t>opłaty za przedszkole</t>
  </si>
  <si>
    <t>852</t>
  </si>
  <si>
    <t>Pomoc społeczna</t>
  </si>
  <si>
    <t xml:space="preserve">     </t>
  </si>
  <si>
    <t>85212</t>
  </si>
  <si>
    <t>dotacja na realizację świadczeń rodzinnych</t>
  </si>
  <si>
    <t>zwrot nienależnie pobranych świadczeń (zasiłki rodzinne i dodatki)</t>
  </si>
  <si>
    <t>85202</t>
  </si>
  <si>
    <t>DPS - wpływyw z usług</t>
  </si>
  <si>
    <t>85213</t>
  </si>
  <si>
    <t>85214</t>
  </si>
  <si>
    <t xml:space="preserve">dotacja na zasiłki i pomoc w naturze oraz składki na ubezpieczenia społeczne i zdrowotne </t>
  </si>
  <si>
    <t>85219</t>
  </si>
  <si>
    <t>dotacja na wypłatę dodatków dla pracowników socjalnych realizujących pracę socjalną w środowisku</t>
  </si>
  <si>
    <t>85228</t>
  </si>
  <si>
    <t xml:space="preserve">opłaty za usługi opiekuńcze </t>
  </si>
  <si>
    <t>Gospodarka komunalna i ochrona środowiska</t>
  </si>
  <si>
    <t>90020</t>
  </si>
  <si>
    <t>0400</t>
  </si>
  <si>
    <t>opłata produktowa</t>
  </si>
  <si>
    <t xml:space="preserve"> Ogółem dochody</t>
  </si>
  <si>
    <t>-</t>
  </si>
  <si>
    <t>opłaty za zajęcie ppasa drogowego</t>
  </si>
  <si>
    <t>6</t>
  </si>
  <si>
    <t>Plan dochodów budżetowych Gminy Rozprza na 2009 rok</t>
  </si>
  <si>
    <t>Plan na 2009 r.                             bieżące          majątkowe</t>
  </si>
  <si>
    <t>Plan na 2009 rok</t>
  </si>
  <si>
    <t>zaliczka alimentacyjna</t>
  </si>
  <si>
    <t>dot. na skł. ub. zdr. opł. za osoby pobier. niektóre świad. z pomocy społecznej</t>
  </si>
  <si>
    <t>851</t>
  </si>
  <si>
    <t>Ochrona zdrowia</t>
  </si>
  <si>
    <t>85154</t>
  </si>
  <si>
    <t>0480</t>
  </si>
  <si>
    <t>opłaty za zezwolenia na sprzedaż napojów alkoholowych</t>
  </si>
  <si>
    <t>01095</t>
  </si>
  <si>
    <t>75814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</si>
</sst>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9" fontId="1" fillId="0" borderId="0" xfId="52" applyAlignment="1">
      <alignment vertical="center"/>
    </xf>
    <xf numFmtId="9" fontId="1" fillId="0" borderId="11" xfId="52" applyBorder="1" applyAlignment="1">
      <alignment vertical="center"/>
    </xf>
    <xf numFmtId="43" fontId="1" fillId="0" borderId="11" xfId="42" applyBorder="1" applyAlignment="1">
      <alignment vertical="center"/>
    </xf>
    <xf numFmtId="43" fontId="26" fillId="0" borderId="11" xfId="42" applyFont="1" applyBorder="1" applyAlignment="1">
      <alignment vertical="center"/>
    </xf>
    <xf numFmtId="43" fontId="1" fillId="0" borderId="0" xfId="42" applyBorder="1" applyAlignment="1">
      <alignment vertical="center"/>
    </xf>
    <xf numFmtId="4" fontId="30" fillId="24" borderId="12" xfId="0" applyNumberFormat="1" applyFont="1" applyFill="1" applyBorder="1" applyAlignment="1">
      <alignment horizontal="center" vertical="center"/>
    </xf>
    <xf numFmtId="43" fontId="20" fillId="0" borderId="11" xfId="42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vertical="center"/>
    </xf>
    <xf numFmtId="43" fontId="1" fillId="0" borderId="14" xfId="42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D88" sqref="D88"/>
    </sheetView>
  </sheetViews>
  <sheetFormatPr defaultColWidth="9.00390625" defaultRowHeight="12.75"/>
  <cols>
    <col min="1" max="1" width="4.125" style="0" customWidth="1"/>
    <col min="2" max="2" width="9.00390625" style="0" customWidth="1"/>
    <col min="3" max="3" width="5.75390625" style="0" customWidth="1"/>
    <col min="4" max="4" width="50.375" style="0" customWidth="1"/>
    <col min="5" max="5" width="15.625" style="0" customWidth="1"/>
    <col min="6" max="6" width="14.875" style="0" customWidth="1"/>
    <col min="7" max="7" width="13.75390625" style="0" customWidth="1"/>
  </cols>
  <sheetData>
    <row r="1" spans="2:5" ht="15.75">
      <c r="B1" s="1" t="s">
        <v>110</v>
      </c>
      <c r="D1" s="2"/>
      <c r="E1" s="2"/>
    </row>
    <row r="3" spans="1:7" ht="38.25" customHeight="1">
      <c r="A3" s="3" t="s">
        <v>0</v>
      </c>
      <c r="B3" s="3" t="s">
        <v>1</v>
      </c>
      <c r="C3" s="3" t="s">
        <v>2</v>
      </c>
      <c r="D3" s="48" t="s">
        <v>3</v>
      </c>
      <c r="E3" s="53" t="s">
        <v>112</v>
      </c>
      <c r="F3" s="58" t="s">
        <v>111</v>
      </c>
      <c r="G3" s="59"/>
    </row>
    <row r="4" spans="1:7" s="5" customFormat="1" ht="11.25">
      <c r="A4" s="4">
        <v>1</v>
      </c>
      <c r="B4" s="4">
        <v>2</v>
      </c>
      <c r="C4" s="4">
        <v>3</v>
      </c>
      <c r="D4" s="50">
        <v>4</v>
      </c>
      <c r="E4" s="54">
        <v>5</v>
      </c>
      <c r="F4" s="51" t="s">
        <v>109</v>
      </c>
      <c r="G4" s="49">
        <v>7</v>
      </c>
    </row>
    <row r="5" spans="1:7" s="9" customFormat="1" ht="12.75">
      <c r="A5" s="6" t="s">
        <v>4</v>
      </c>
      <c r="B5" s="7"/>
      <c r="C5" s="7"/>
      <c r="D5" s="8" t="s">
        <v>5</v>
      </c>
      <c r="E5" s="52"/>
      <c r="F5" s="34"/>
      <c r="G5" s="33"/>
    </row>
    <row r="6" spans="1:8" s="9" customFormat="1" ht="12.75">
      <c r="A6" s="6"/>
      <c r="B6" s="7" t="s">
        <v>120</v>
      </c>
      <c r="C6" s="7" t="s">
        <v>8</v>
      </c>
      <c r="D6" s="11" t="s">
        <v>9</v>
      </c>
      <c r="E6" s="34">
        <v>3000</v>
      </c>
      <c r="F6" s="34">
        <v>3000</v>
      </c>
      <c r="G6" s="40"/>
      <c r="H6" s="38"/>
    </row>
    <row r="7" spans="1:8" s="15" customFormat="1" ht="12.75">
      <c r="A7" s="12"/>
      <c r="B7" s="12"/>
      <c r="C7" s="12"/>
      <c r="D7" s="13" t="s">
        <v>10</v>
      </c>
      <c r="E7" s="14">
        <f>SUM(E6:E6)</f>
        <v>3000</v>
      </c>
      <c r="F7" s="14">
        <f>SUM(F6:F6)</f>
        <v>3000</v>
      </c>
      <c r="G7" s="39"/>
      <c r="H7" s="38"/>
    </row>
    <row r="8" spans="1:7" s="15" customFormat="1" ht="12.75">
      <c r="A8" s="6" t="s">
        <v>11</v>
      </c>
      <c r="B8" s="7"/>
      <c r="C8" s="7"/>
      <c r="D8" s="3" t="s">
        <v>12</v>
      </c>
      <c r="E8" s="34"/>
      <c r="F8" s="34"/>
      <c r="G8" s="39"/>
    </row>
    <row r="9" spans="1:7" s="15" customFormat="1" ht="12.75">
      <c r="A9" s="6"/>
      <c r="B9" s="7" t="s">
        <v>13</v>
      </c>
      <c r="C9" s="7" t="s">
        <v>6</v>
      </c>
      <c r="D9" s="11" t="s">
        <v>14</v>
      </c>
      <c r="E9" s="37">
        <v>20000</v>
      </c>
      <c r="F9" s="37">
        <v>20000</v>
      </c>
      <c r="G9" s="40"/>
    </row>
    <row r="10" spans="1:7" s="15" customFormat="1" ht="12.75">
      <c r="A10" s="12"/>
      <c r="B10" s="12"/>
      <c r="C10" s="12"/>
      <c r="D10" s="13" t="s">
        <v>10</v>
      </c>
      <c r="E10" s="14">
        <f>SUM(E9:E9)</f>
        <v>20000</v>
      </c>
      <c r="F10" s="14">
        <f>SUM(F9:F9)</f>
        <v>20000</v>
      </c>
      <c r="G10" s="40"/>
    </row>
    <row r="11" spans="1:11" s="9" customFormat="1" ht="12.75">
      <c r="A11" s="6">
        <v>700</v>
      </c>
      <c r="B11" s="7"/>
      <c r="C11" s="7"/>
      <c r="D11" s="8" t="s">
        <v>15</v>
      </c>
      <c r="E11" s="34"/>
      <c r="F11" s="34"/>
      <c r="G11" s="40"/>
      <c r="K11" s="38"/>
    </row>
    <row r="12" spans="1:7" s="9" customFormat="1" ht="12.75">
      <c r="A12" s="6"/>
      <c r="B12" s="7" t="s">
        <v>16</v>
      </c>
      <c r="C12" s="7" t="s">
        <v>17</v>
      </c>
      <c r="D12" s="16" t="s">
        <v>18</v>
      </c>
      <c r="E12" s="34">
        <v>18070</v>
      </c>
      <c r="F12" s="34">
        <v>18070</v>
      </c>
      <c r="G12" s="40"/>
    </row>
    <row r="13" spans="1:7" s="9" customFormat="1" ht="12.75">
      <c r="A13" s="6"/>
      <c r="B13" s="7"/>
      <c r="C13" s="7" t="s">
        <v>8</v>
      </c>
      <c r="D13" s="11" t="s">
        <v>19</v>
      </c>
      <c r="E13" s="34">
        <v>325000</v>
      </c>
      <c r="F13" s="34">
        <v>325000</v>
      </c>
      <c r="G13" s="40"/>
    </row>
    <row r="14" spans="1:7" s="9" customFormat="1" ht="12.75">
      <c r="A14" s="6"/>
      <c r="B14" s="7"/>
      <c r="C14" s="7" t="s">
        <v>22</v>
      </c>
      <c r="D14" s="11" t="s">
        <v>23</v>
      </c>
      <c r="E14" s="34">
        <v>50000</v>
      </c>
      <c r="F14" s="37" t="s">
        <v>107</v>
      </c>
      <c r="G14" s="40">
        <v>50000</v>
      </c>
    </row>
    <row r="15" spans="1:7" s="15" customFormat="1" ht="12.75">
      <c r="A15" s="12"/>
      <c r="B15" s="12"/>
      <c r="C15" s="12"/>
      <c r="D15" s="13" t="s">
        <v>10</v>
      </c>
      <c r="E15" s="14">
        <f>SUM(E12:E14)</f>
        <v>393070</v>
      </c>
      <c r="F15" s="14">
        <f>SUM(F12:F14)</f>
        <v>343070</v>
      </c>
      <c r="G15" s="14">
        <f>SUM(G12:G14)</f>
        <v>50000</v>
      </c>
    </row>
    <row r="16" spans="1:7" s="9" customFormat="1" ht="12.75">
      <c r="A16" s="6">
        <v>750</v>
      </c>
      <c r="B16" s="7"/>
      <c r="C16" s="7"/>
      <c r="D16" s="8" t="s">
        <v>26</v>
      </c>
      <c r="E16" s="34"/>
      <c r="F16" s="34"/>
      <c r="G16" s="40"/>
    </row>
    <row r="17" spans="1:7" s="9" customFormat="1" ht="12.75">
      <c r="A17" s="6"/>
      <c r="B17" s="7">
        <v>75011</v>
      </c>
      <c r="C17" s="7" t="s">
        <v>7</v>
      </c>
      <c r="D17" s="11" t="s">
        <v>27</v>
      </c>
      <c r="E17" s="34">
        <v>129295</v>
      </c>
      <c r="F17" s="34">
        <v>129295</v>
      </c>
      <c r="G17" s="40"/>
    </row>
    <row r="18" spans="1:7" s="9" customFormat="1" ht="12.75">
      <c r="A18" s="6"/>
      <c r="B18" s="7"/>
      <c r="C18" s="7" t="s">
        <v>28</v>
      </c>
      <c r="D18" s="11" t="s">
        <v>29</v>
      </c>
      <c r="E18" s="34">
        <v>532</v>
      </c>
      <c r="F18" s="34">
        <v>532</v>
      </c>
      <c r="G18" s="40"/>
    </row>
    <row r="19" spans="1:7" s="9" customFormat="1" ht="12.75">
      <c r="A19" s="6"/>
      <c r="B19" s="7" t="s">
        <v>30</v>
      </c>
      <c r="C19" s="7" t="s">
        <v>6</v>
      </c>
      <c r="D19" s="11" t="s">
        <v>31</v>
      </c>
      <c r="E19" s="34">
        <v>10000</v>
      </c>
      <c r="F19" s="34">
        <v>10000</v>
      </c>
      <c r="G19" s="40"/>
    </row>
    <row r="20" spans="1:7" s="9" customFormat="1" ht="12.75">
      <c r="A20" s="6"/>
      <c r="B20" s="7"/>
      <c r="C20" s="7" t="s">
        <v>33</v>
      </c>
      <c r="D20" s="11" t="s">
        <v>34</v>
      </c>
      <c r="E20" s="34">
        <v>50000</v>
      </c>
      <c r="F20" s="34">
        <v>50000</v>
      </c>
      <c r="G20" s="40"/>
    </row>
    <row r="21" spans="1:7" s="15" customFormat="1" ht="12.75">
      <c r="A21" s="12"/>
      <c r="B21" s="12"/>
      <c r="C21" s="12"/>
      <c r="D21" s="13" t="s">
        <v>10</v>
      </c>
      <c r="E21" s="14">
        <f>SUM(E17:E20)</f>
        <v>189827</v>
      </c>
      <c r="F21" s="14">
        <f>SUM(F17:F20)</f>
        <v>189827</v>
      </c>
      <c r="G21" s="40"/>
    </row>
    <row r="22" spans="1:7" s="9" customFormat="1" ht="24.75" customHeight="1">
      <c r="A22" s="6">
        <v>751</v>
      </c>
      <c r="B22" s="7"/>
      <c r="C22" s="7"/>
      <c r="D22" s="3" t="s">
        <v>35</v>
      </c>
      <c r="E22" s="34"/>
      <c r="F22" s="34"/>
      <c r="G22" s="40"/>
    </row>
    <row r="23" spans="1:7" s="9" customFormat="1" ht="12.75">
      <c r="A23" s="6"/>
      <c r="B23" s="17" t="s">
        <v>36</v>
      </c>
      <c r="C23" s="7" t="s">
        <v>7</v>
      </c>
      <c r="D23" s="11" t="s">
        <v>37</v>
      </c>
      <c r="E23" s="34">
        <v>1947</v>
      </c>
      <c r="F23" s="34">
        <v>1947</v>
      </c>
      <c r="G23" s="40"/>
    </row>
    <row r="24" spans="1:7" s="15" customFormat="1" ht="12.75">
      <c r="A24" s="18"/>
      <c r="B24" s="18"/>
      <c r="C24" s="18"/>
      <c r="D24" s="13" t="s">
        <v>10</v>
      </c>
      <c r="E24" s="14">
        <f>SUM(E23:E23)</f>
        <v>1947</v>
      </c>
      <c r="F24" s="14">
        <f>SUM(F23:F23)</f>
        <v>1947</v>
      </c>
      <c r="G24" s="40"/>
    </row>
    <row r="25" spans="1:7" s="9" customFormat="1" ht="12.75">
      <c r="A25" s="6">
        <v>754</v>
      </c>
      <c r="B25" s="7"/>
      <c r="C25" s="7"/>
      <c r="D25" s="8" t="s">
        <v>38</v>
      </c>
      <c r="E25" s="34"/>
      <c r="F25" s="34"/>
      <c r="G25" s="40"/>
    </row>
    <row r="26" spans="1:7" s="9" customFormat="1" ht="12.75">
      <c r="A26" s="6"/>
      <c r="B26" s="7">
        <v>75414</v>
      </c>
      <c r="C26" s="7" t="s">
        <v>7</v>
      </c>
      <c r="D26" s="11" t="s">
        <v>39</v>
      </c>
      <c r="E26" s="34">
        <v>1700</v>
      </c>
      <c r="F26" s="34">
        <v>1700</v>
      </c>
      <c r="G26" s="40"/>
    </row>
    <row r="27" spans="1:7" s="15" customFormat="1" ht="12.75">
      <c r="A27" s="12"/>
      <c r="B27" s="12"/>
      <c r="C27" s="12"/>
      <c r="D27" s="13" t="s">
        <v>10</v>
      </c>
      <c r="E27" s="14">
        <f>SUM(E26:E26)</f>
        <v>1700</v>
      </c>
      <c r="F27" s="14">
        <f>SUM(F26:F26)</f>
        <v>1700</v>
      </c>
      <c r="G27" s="40"/>
    </row>
    <row r="28" spans="1:7" s="9" customFormat="1" ht="27.75" customHeight="1">
      <c r="A28" s="6">
        <v>756</v>
      </c>
      <c r="B28" s="7"/>
      <c r="C28" s="7"/>
      <c r="D28" s="3" t="s">
        <v>40</v>
      </c>
      <c r="E28" s="34"/>
      <c r="F28" s="34"/>
      <c r="G28" s="40"/>
    </row>
    <row r="29" spans="1:7" s="9" customFormat="1" ht="12.75">
      <c r="A29" s="6"/>
      <c r="B29" s="7">
        <v>75601</v>
      </c>
      <c r="C29" s="7" t="s">
        <v>41</v>
      </c>
      <c r="D29" s="11" t="s">
        <v>42</v>
      </c>
      <c r="E29" s="34">
        <v>4000</v>
      </c>
      <c r="F29" s="34">
        <v>4000</v>
      </c>
      <c r="G29" s="40"/>
    </row>
    <row r="30" spans="1:7" s="9" customFormat="1" ht="12.75">
      <c r="A30" s="6"/>
      <c r="B30" s="7">
        <v>75615</v>
      </c>
      <c r="C30" s="7" t="s">
        <v>43</v>
      </c>
      <c r="D30" s="11" t="s">
        <v>44</v>
      </c>
      <c r="E30" s="34">
        <v>1500000</v>
      </c>
      <c r="F30" s="34">
        <v>1500000</v>
      </c>
      <c r="G30" s="40"/>
    </row>
    <row r="31" spans="1:7" s="9" customFormat="1" ht="12.75">
      <c r="A31" s="6"/>
      <c r="B31" s="7"/>
      <c r="C31" s="7" t="s">
        <v>45</v>
      </c>
      <c r="D31" s="11" t="s">
        <v>46</v>
      </c>
      <c r="E31" s="34">
        <v>21000</v>
      </c>
      <c r="F31" s="34">
        <v>21000</v>
      </c>
      <c r="G31" s="40"/>
    </row>
    <row r="32" spans="1:7" s="9" customFormat="1" ht="12.75">
      <c r="A32" s="6"/>
      <c r="B32" s="7"/>
      <c r="C32" s="7" t="s">
        <v>47</v>
      </c>
      <c r="D32" s="11" t="s">
        <v>48</v>
      </c>
      <c r="E32" s="34">
        <v>70000</v>
      </c>
      <c r="F32" s="34">
        <v>70000</v>
      </c>
      <c r="G32" s="40"/>
    </row>
    <row r="33" spans="1:7" s="9" customFormat="1" ht="12.75">
      <c r="A33" s="6"/>
      <c r="B33" s="7"/>
      <c r="C33" s="7" t="s">
        <v>49</v>
      </c>
      <c r="D33" s="11" t="s">
        <v>50</v>
      </c>
      <c r="E33" s="34">
        <v>10000</v>
      </c>
      <c r="F33" s="34">
        <v>10000</v>
      </c>
      <c r="G33" s="40"/>
    </row>
    <row r="34" spans="1:7" s="9" customFormat="1" ht="12.75">
      <c r="A34" s="6"/>
      <c r="B34" s="7"/>
      <c r="C34" s="7" t="s">
        <v>51</v>
      </c>
      <c r="D34" s="11" t="s">
        <v>52</v>
      </c>
      <c r="E34" s="34">
        <v>10000</v>
      </c>
      <c r="F34" s="34">
        <v>10000</v>
      </c>
      <c r="G34" s="40"/>
    </row>
    <row r="35" spans="1:7" s="9" customFormat="1" ht="12.75">
      <c r="A35" s="6"/>
      <c r="B35" s="7"/>
      <c r="C35" s="7"/>
      <c r="D35" s="19" t="s">
        <v>53</v>
      </c>
      <c r="E35" s="20">
        <f>SUM(E30:E34)</f>
        <v>1611000</v>
      </c>
      <c r="F35" s="20">
        <f>SUM(F30:F34)</f>
        <v>1611000</v>
      </c>
      <c r="G35" s="41"/>
    </row>
    <row r="36" spans="1:7" s="9" customFormat="1" ht="12.75">
      <c r="A36" s="6"/>
      <c r="B36" s="7" t="s">
        <v>54</v>
      </c>
      <c r="C36" s="7" t="s">
        <v>43</v>
      </c>
      <c r="D36" s="11" t="s">
        <v>55</v>
      </c>
      <c r="E36" s="34">
        <v>900000</v>
      </c>
      <c r="F36" s="34">
        <v>900000</v>
      </c>
      <c r="G36" s="40"/>
    </row>
    <row r="37" spans="1:7" s="9" customFormat="1" ht="12.75">
      <c r="A37" s="6"/>
      <c r="B37" s="7"/>
      <c r="C37" s="7" t="s">
        <v>45</v>
      </c>
      <c r="D37" s="11" t="s">
        <v>56</v>
      </c>
      <c r="E37" s="34">
        <v>720000</v>
      </c>
      <c r="F37" s="34">
        <v>720000</v>
      </c>
      <c r="G37" s="40"/>
    </row>
    <row r="38" spans="1:7" s="9" customFormat="1" ht="12.75">
      <c r="A38" s="6"/>
      <c r="B38" s="7"/>
      <c r="C38" s="7" t="s">
        <v>47</v>
      </c>
      <c r="D38" s="11" t="s">
        <v>57</v>
      </c>
      <c r="E38" s="34">
        <v>30000</v>
      </c>
      <c r="F38" s="34">
        <v>30000</v>
      </c>
      <c r="G38" s="40"/>
    </row>
    <row r="39" spans="1:7" s="9" customFormat="1" ht="12.75">
      <c r="A39" s="6"/>
      <c r="B39" s="7"/>
      <c r="C39" s="7" t="s">
        <v>49</v>
      </c>
      <c r="D39" s="11" t="s">
        <v>58</v>
      </c>
      <c r="E39" s="34">
        <v>150000</v>
      </c>
      <c r="F39" s="34">
        <v>150000</v>
      </c>
      <c r="G39" s="40"/>
    </row>
    <row r="40" spans="1:7" s="9" customFormat="1" ht="12.75">
      <c r="A40" s="6"/>
      <c r="B40" s="7"/>
      <c r="C40" s="7" t="s">
        <v>51</v>
      </c>
      <c r="D40" s="11" t="s">
        <v>59</v>
      </c>
      <c r="E40" s="34">
        <v>50000</v>
      </c>
      <c r="F40" s="34">
        <v>50000</v>
      </c>
      <c r="G40" s="40"/>
    </row>
    <row r="41" spans="1:7" s="9" customFormat="1" ht="12.75">
      <c r="A41" s="6"/>
      <c r="B41" s="7"/>
      <c r="C41" s="7"/>
      <c r="D41" s="19" t="s">
        <v>60</v>
      </c>
      <c r="E41" s="20">
        <f>SUM(E36:E40)</f>
        <v>1850000</v>
      </c>
      <c r="F41" s="20">
        <f>SUM(F36:F40)</f>
        <v>1850000</v>
      </c>
      <c r="G41" s="40"/>
    </row>
    <row r="42" spans="1:7" s="9" customFormat="1" ht="12.75">
      <c r="A42" s="6"/>
      <c r="B42" s="7"/>
      <c r="C42" s="7" t="s">
        <v>61</v>
      </c>
      <c r="D42" s="11" t="s">
        <v>62</v>
      </c>
      <c r="E42" s="34">
        <v>15000</v>
      </c>
      <c r="F42" s="34">
        <v>15000</v>
      </c>
      <c r="G42" s="40"/>
    </row>
    <row r="43" spans="1:7" s="9" customFormat="1" ht="12.75">
      <c r="A43" s="6"/>
      <c r="B43" s="7"/>
      <c r="C43" s="7" t="s">
        <v>63</v>
      </c>
      <c r="D43" s="11" t="s">
        <v>64</v>
      </c>
      <c r="E43" s="34">
        <v>3500</v>
      </c>
      <c r="F43" s="34">
        <v>3500</v>
      </c>
      <c r="G43" s="40"/>
    </row>
    <row r="44" spans="1:7" s="9" customFormat="1" ht="12.75">
      <c r="A44" s="6"/>
      <c r="B44" s="7">
        <v>75618</v>
      </c>
      <c r="C44" s="7" t="s">
        <v>65</v>
      </c>
      <c r="D44" s="11" t="s">
        <v>66</v>
      </c>
      <c r="E44" s="34">
        <v>35000</v>
      </c>
      <c r="F44" s="34">
        <v>35000</v>
      </c>
      <c r="G44" s="40"/>
    </row>
    <row r="45" spans="1:7" s="9" customFormat="1" ht="12.75">
      <c r="A45" s="6"/>
      <c r="B45" s="7"/>
      <c r="C45" s="7" t="s">
        <v>67</v>
      </c>
      <c r="D45" s="11" t="s">
        <v>108</v>
      </c>
      <c r="E45" s="45">
        <v>2700</v>
      </c>
      <c r="F45" s="45">
        <v>2700</v>
      </c>
      <c r="G45" s="40"/>
    </row>
    <row r="46" spans="1:7" s="9" customFormat="1" ht="12.75">
      <c r="A46" s="6"/>
      <c r="B46" s="7">
        <v>75619</v>
      </c>
      <c r="C46" s="7" t="s">
        <v>68</v>
      </c>
      <c r="D46" s="11" t="s">
        <v>69</v>
      </c>
      <c r="E46" s="34">
        <v>15000</v>
      </c>
      <c r="F46" s="34">
        <v>15000</v>
      </c>
      <c r="G46" s="40"/>
    </row>
    <row r="47" spans="1:7" s="9" customFormat="1" ht="12.75">
      <c r="A47" s="6"/>
      <c r="B47" s="7">
        <v>75621</v>
      </c>
      <c r="C47" s="7" t="s">
        <v>70</v>
      </c>
      <c r="D47" s="11" t="s">
        <v>71</v>
      </c>
      <c r="E47" s="34">
        <v>3420494</v>
      </c>
      <c r="F47" s="34">
        <v>3420494</v>
      </c>
      <c r="G47" s="40"/>
    </row>
    <row r="48" spans="1:7" s="9" customFormat="1" ht="12.75">
      <c r="A48" s="6"/>
      <c r="B48" s="7"/>
      <c r="C48" s="7" t="s">
        <v>72</v>
      </c>
      <c r="D48" s="11" t="s">
        <v>73</v>
      </c>
      <c r="E48" s="34">
        <v>25000</v>
      </c>
      <c r="F48" s="34">
        <v>25000</v>
      </c>
      <c r="G48" s="40"/>
    </row>
    <row r="49" spans="1:7" s="15" customFormat="1" ht="12.75">
      <c r="A49" s="12"/>
      <c r="B49" s="12"/>
      <c r="C49" s="12"/>
      <c r="D49" s="13" t="s">
        <v>10</v>
      </c>
      <c r="E49" s="14">
        <f>E48+E47+E46+E45+E44+E43+E42+E41+E35+E29</f>
        <v>6981694</v>
      </c>
      <c r="F49" s="14">
        <f>F48+F47+F46+F45+F44+F43+F42+F41+F35+F29</f>
        <v>6981694</v>
      </c>
      <c r="G49" s="40"/>
    </row>
    <row r="50" spans="1:7" s="9" customFormat="1" ht="12.75">
      <c r="A50" s="6">
        <v>758</v>
      </c>
      <c r="B50" s="7"/>
      <c r="C50" s="7"/>
      <c r="D50" s="8" t="s">
        <v>74</v>
      </c>
      <c r="E50" s="34"/>
      <c r="F50" s="34"/>
      <c r="G50" s="40"/>
    </row>
    <row r="51" spans="1:7" s="9" customFormat="1" ht="12.75">
      <c r="A51" s="6"/>
      <c r="B51" s="7">
        <v>75801</v>
      </c>
      <c r="C51" s="7" t="s">
        <v>75</v>
      </c>
      <c r="D51" s="11" t="s">
        <v>76</v>
      </c>
      <c r="E51" s="34">
        <v>9125987</v>
      </c>
      <c r="F51" s="34">
        <v>9125987</v>
      </c>
      <c r="G51" s="40"/>
    </row>
    <row r="52" spans="1:7" s="9" customFormat="1" ht="12.75">
      <c r="A52" s="6"/>
      <c r="B52" s="7" t="s">
        <v>77</v>
      </c>
      <c r="C52" s="7" t="s">
        <v>75</v>
      </c>
      <c r="D52" s="11" t="s">
        <v>78</v>
      </c>
      <c r="E52" s="34">
        <v>5448292</v>
      </c>
      <c r="F52" s="34">
        <v>5448292</v>
      </c>
      <c r="G52" s="40"/>
    </row>
    <row r="53" spans="1:7" s="9" customFormat="1" ht="12.75">
      <c r="A53" s="6"/>
      <c r="B53" s="7" t="s">
        <v>79</v>
      </c>
      <c r="C53" s="7" t="s">
        <v>75</v>
      </c>
      <c r="D53" s="11" t="s">
        <v>80</v>
      </c>
      <c r="E53" s="34">
        <v>39420</v>
      </c>
      <c r="F53" s="34">
        <v>39420</v>
      </c>
      <c r="G53" s="40"/>
    </row>
    <row r="54" spans="1:7" s="9" customFormat="1" ht="12.75">
      <c r="A54" s="6"/>
      <c r="B54" s="7" t="s">
        <v>121</v>
      </c>
      <c r="C54" s="7" t="s">
        <v>20</v>
      </c>
      <c r="D54" s="11" t="s">
        <v>81</v>
      </c>
      <c r="E54" s="34">
        <v>100000</v>
      </c>
      <c r="F54" s="34">
        <v>100000</v>
      </c>
      <c r="G54" s="40"/>
    </row>
    <row r="55" spans="1:7" s="15" customFormat="1" ht="12.75">
      <c r="A55" s="12"/>
      <c r="B55" s="12"/>
      <c r="C55" s="12"/>
      <c r="D55" s="21" t="s">
        <v>10</v>
      </c>
      <c r="E55" s="22">
        <f>SUM(E51:E54)</f>
        <v>14713699</v>
      </c>
      <c r="F55" s="22">
        <f>SUM(F51:F54)</f>
        <v>14713699</v>
      </c>
      <c r="G55" s="40"/>
    </row>
    <row r="56" spans="1:7" s="15" customFormat="1" ht="12.75">
      <c r="A56" s="6" t="s">
        <v>82</v>
      </c>
      <c r="B56" s="7"/>
      <c r="C56" s="7"/>
      <c r="D56" s="3" t="s">
        <v>83</v>
      </c>
      <c r="E56" s="35"/>
      <c r="F56" s="35"/>
      <c r="G56" s="40"/>
    </row>
    <row r="57" spans="1:7" s="15" customFormat="1" ht="12.75">
      <c r="A57" s="6"/>
      <c r="B57" s="7" t="s">
        <v>84</v>
      </c>
      <c r="C57" s="7" t="s">
        <v>85</v>
      </c>
      <c r="D57" s="23" t="s">
        <v>86</v>
      </c>
      <c r="E57" s="34">
        <v>15000</v>
      </c>
      <c r="F57" s="34">
        <v>15000</v>
      </c>
      <c r="G57" s="40"/>
    </row>
    <row r="58" spans="1:7" s="15" customFormat="1" ht="12.75">
      <c r="A58" s="12"/>
      <c r="B58" s="12"/>
      <c r="C58" s="12"/>
      <c r="D58" s="21" t="s">
        <v>10</v>
      </c>
      <c r="E58" s="22">
        <f>SUM(E57:E57)</f>
        <v>15000</v>
      </c>
      <c r="F58" s="22">
        <f>SUM(F57:F57)</f>
        <v>15000</v>
      </c>
      <c r="G58" s="44"/>
    </row>
    <row r="59" spans="1:7" s="15" customFormat="1" ht="12.75">
      <c r="A59" s="6" t="s">
        <v>115</v>
      </c>
      <c r="B59" s="6"/>
      <c r="C59" s="6"/>
      <c r="D59" s="3" t="s">
        <v>116</v>
      </c>
      <c r="E59" s="56"/>
      <c r="F59" s="56"/>
      <c r="G59" s="44"/>
    </row>
    <row r="60" spans="1:7" s="15" customFormat="1" ht="12.75">
      <c r="A60" s="12"/>
      <c r="B60" s="7" t="s">
        <v>117</v>
      </c>
      <c r="C60" s="7" t="s">
        <v>118</v>
      </c>
      <c r="D60" s="23" t="s">
        <v>119</v>
      </c>
      <c r="E60" s="57">
        <v>115000</v>
      </c>
      <c r="F60" s="57">
        <v>115000</v>
      </c>
      <c r="G60" s="44"/>
    </row>
    <row r="61" spans="1:7" s="15" customFormat="1" ht="12.75">
      <c r="A61" s="12"/>
      <c r="B61" s="12"/>
      <c r="C61" s="12"/>
      <c r="D61" s="21" t="s">
        <v>10</v>
      </c>
      <c r="E61" s="55">
        <f>SUM(E60)</f>
        <v>115000</v>
      </c>
      <c r="F61" s="55">
        <f>SUM(F60)</f>
        <v>115000</v>
      </c>
      <c r="G61" s="44"/>
    </row>
    <row r="62" spans="1:7" s="9" customFormat="1" ht="12.75">
      <c r="A62" s="6" t="s">
        <v>87</v>
      </c>
      <c r="B62" s="7"/>
      <c r="C62" s="7"/>
      <c r="D62" s="8" t="s">
        <v>88</v>
      </c>
      <c r="E62" s="34"/>
      <c r="F62" s="34"/>
      <c r="G62" s="40"/>
    </row>
    <row r="63" spans="1:7" s="9" customFormat="1" ht="12.75">
      <c r="A63" s="6" t="s">
        <v>89</v>
      </c>
      <c r="B63" s="7" t="s">
        <v>90</v>
      </c>
      <c r="C63" s="7" t="s">
        <v>7</v>
      </c>
      <c r="D63" s="11" t="s">
        <v>91</v>
      </c>
      <c r="E63" s="34">
        <v>2946461</v>
      </c>
      <c r="F63" s="34">
        <v>2946461</v>
      </c>
      <c r="G63" s="40"/>
    </row>
    <row r="64" spans="1:7" s="9" customFormat="1" ht="12.75">
      <c r="A64" s="6"/>
      <c r="B64" s="7"/>
      <c r="C64" s="7" t="s">
        <v>20</v>
      </c>
      <c r="D64" s="10" t="s">
        <v>21</v>
      </c>
      <c r="E64" s="34">
        <v>2000</v>
      </c>
      <c r="F64" s="34">
        <v>2000</v>
      </c>
      <c r="G64" s="40"/>
    </row>
    <row r="65" spans="1:7" s="9" customFormat="1" ht="25.5">
      <c r="A65" s="6"/>
      <c r="B65" s="7"/>
      <c r="C65" s="7" t="s">
        <v>32</v>
      </c>
      <c r="D65" s="10" t="s">
        <v>92</v>
      </c>
      <c r="E65" s="34">
        <v>20000</v>
      </c>
      <c r="F65" s="34">
        <v>20000</v>
      </c>
      <c r="G65" s="40"/>
    </row>
    <row r="66" spans="1:7" s="9" customFormat="1" ht="12.75">
      <c r="A66" s="6"/>
      <c r="B66" s="7"/>
      <c r="C66" s="7" t="s">
        <v>28</v>
      </c>
      <c r="D66" s="10" t="s">
        <v>113</v>
      </c>
      <c r="E66" s="34">
        <v>5300</v>
      </c>
      <c r="F66" s="34">
        <v>5300</v>
      </c>
      <c r="G66" s="40"/>
    </row>
    <row r="67" spans="1:7" s="9" customFormat="1" ht="12.75">
      <c r="A67" s="6"/>
      <c r="B67" s="7" t="s">
        <v>93</v>
      </c>
      <c r="C67" s="7" t="s">
        <v>85</v>
      </c>
      <c r="D67" s="10" t="s">
        <v>94</v>
      </c>
      <c r="E67" s="34">
        <v>2000</v>
      </c>
      <c r="F67" s="34">
        <v>2000</v>
      </c>
      <c r="G67" s="40"/>
    </row>
    <row r="68" spans="1:7" s="9" customFormat="1" ht="25.5">
      <c r="A68" s="6"/>
      <c r="B68" s="7" t="s">
        <v>95</v>
      </c>
      <c r="C68" s="7" t="s">
        <v>7</v>
      </c>
      <c r="D68" s="10" t="s">
        <v>114</v>
      </c>
      <c r="E68" s="34">
        <v>21092</v>
      </c>
      <c r="F68" s="34">
        <v>21092</v>
      </c>
      <c r="G68" s="40"/>
    </row>
    <row r="69" spans="1:7" s="9" customFormat="1" ht="25.5">
      <c r="A69" s="6"/>
      <c r="B69" s="7" t="s">
        <v>96</v>
      </c>
      <c r="C69" s="7" t="s">
        <v>7</v>
      </c>
      <c r="D69" s="10" t="s">
        <v>97</v>
      </c>
      <c r="E69" s="34">
        <v>250000</v>
      </c>
      <c r="F69" s="34">
        <v>250000</v>
      </c>
      <c r="G69" s="40"/>
    </row>
    <row r="70" spans="1:7" s="9" customFormat="1" ht="25.5">
      <c r="A70" s="6"/>
      <c r="B70" s="7"/>
      <c r="C70" s="7" t="s">
        <v>24</v>
      </c>
      <c r="D70" s="10" t="s">
        <v>97</v>
      </c>
      <c r="E70" s="34">
        <v>36478</v>
      </c>
      <c r="F70" s="34">
        <v>36478</v>
      </c>
      <c r="G70" s="40"/>
    </row>
    <row r="71" spans="1:7" s="9" customFormat="1" ht="12.75">
      <c r="A71" s="6"/>
      <c r="B71" s="7"/>
      <c r="C71" s="7" t="s">
        <v>20</v>
      </c>
      <c r="D71" s="10" t="s">
        <v>21</v>
      </c>
      <c r="E71" s="34">
        <v>300</v>
      </c>
      <c r="F71" s="34">
        <v>300</v>
      </c>
      <c r="G71" s="40"/>
    </row>
    <row r="72" spans="1:7" s="9" customFormat="1" ht="12.75">
      <c r="A72" s="6"/>
      <c r="B72" s="7"/>
      <c r="C72" s="7" t="s">
        <v>32</v>
      </c>
      <c r="D72" s="10" t="s">
        <v>25</v>
      </c>
      <c r="E72" s="34">
        <v>2500</v>
      </c>
      <c r="F72" s="34">
        <v>2500</v>
      </c>
      <c r="G72" s="40"/>
    </row>
    <row r="73" spans="1:7" s="9" customFormat="1" ht="25.5">
      <c r="A73" s="6"/>
      <c r="B73" s="7" t="s">
        <v>98</v>
      </c>
      <c r="C73" s="7" t="s">
        <v>24</v>
      </c>
      <c r="D73" s="10" t="s">
        <v>99</v>
      </c>
      <c r="E73" s="34">
        <v>178538</v>
      </c>
      <c r="F73" s="34">
        <v>178538</v>
      </c>
      <c r="G73" s="40"/>
    </row>
    <row r="74" spans="1:7" s="9" customFormat="1" ht="12.75">
      <c r="A74" s="6"/>
      <c r="B74" s="7"/>
      <c r="C74" s="7" t="s">
        <v>20</v>
      </c>
      <c r="D74" s="10" t="s">
        <v>81</v>
      </c>
      <c r="E74" s="46">
        <v>7000</v>
      </c>
      <c r="F74" s="46">
        <v>7000</v>
      </c>
      <c r="G74" s="47"/>
    </row>
    <row r="75" spans="1:7" s="9" customFormat="1" ht="12.75">
      <c r="A75" s="6"/>
      <c r="B75" s="7" t="s">
        <v>100</v>
      </c>
      <c r="C75" s="7" t="s">
        <v>85</v>
      </c>
      <c r="D75" s="11" t="s">
        <v>101</v>
      </c>
      <c r="E75" s="34">
        <v>4000</v>
      </c>
      <c r="F75" s="34">
        <v>4000</v>
      </c>
      <c r="G75" s="40"/>
    </row>
    <row r="76" spans="1:7" s="15" customFormat="1" ht="12.75">
      <c r="A76" s="12"/>
      <c r="B76" s="12"/>
      <c r="C76" s="12"/>
      <c r="D76" s="21" t="s">
        <v>10</v>
      </c>
      <c r="E76" s="22">
        <f>SUM(E63:E75)</f>
        <v>3475669</v>
      </c>
      <c r="F76" s="22">
        <f>SUM(F63:F75)</f>
        <v>3475669</v>
      </c>
      <c r="G76" s="44"/>
    </row>
    <row r="77" spans="1:7" s="9" customFormat="1" ht="12.75">
      <c r="A77" s="6">
        <v>900</v>
      </c>
      <c r="B77" s="7"/>
      <c r="C77" s="7"/>
      <c r="D77" s="8" t="s">
        <v>102</v>
      </c>
      <c r="E77" s="34"/>
      <c r="F77" s="34"/>
      <c r="G77" s="40"/>
    </row>
    <row r="78" spans="1:7" s="9" customFormat="1" ht="12.75">
      <c r="A78" s="6"/>
      <c r="B78" s="7" t="s">
        <v>103</v>
      </c>
      <c r="C78" s="7" t="s">
        <v>104</v>
      </c>
      <c r="D78" s="11" t="s">
        <v>105</v>
      </c>
      <c r="E78" s="34">
        <v>1000</v>
      </c>
      <c r="F78" s="34">
        <v>1000</v>
      </c>
      <c r="G78" s="40"/>
    </row>
    <row r="79" spans="1:7" s="15" customFormat="1" ht="12.75">
      <c r="A79" s="12"/>
      <c r="B79" s="12"/>
      <c r="C79" s="12"/>
      <c r="D79" s="13" t="s">
        <v>10</v>
      </c>
      <c r="E79" s="14">
        <f>SUM(E78:E78)</f>
        <v>1000</v>
      </c>
      <c r="F79" s="14">
        <f>SUM(F78:F78)</f>
        <v>1000</v>
      </c>
      <c r="G79" s="44"/>
    </row>
    <row r="80" spans="1:7" s="27" customFormat="1" ht="15">
      <c r="A80" s="24"/>
      <c r="B80" s="25"/>
      <c r="C80" s="25"/>
      <c r="D80" s="26" t="s">
        <v>106</v>
      </c>
      <c r="E80" s="43">
        <f>E79+E76+E61+E58+E55+E49+E27+E24+E21+E15+E10+E7</f>
        <v>25911606</v>
      </c>
      <c r="F80" s="43">
        <f>F79+F76+F61+F58+F55+F49+F27+F24+F21+F15+F10+F7</f>
        <v>25861606</v>
      </c>
      <c r="G80" s="43">
        <f>G79+G76+G58+G55+G49+G27+G24+G21+G15+G10+G7</f>
        <v>50000</v>
      </c>
    </row>
    <row r="81" spans="1:7" s="31" customFormat="1" ht="15.75">
      <c r="A81" s="28"/>
      <c r="B81" s="1"/>
      <c r="C81" s="29"/>
      <c r="D81" s="30"/>
      <c r="E81" s="30"/>
      <c r="F81" s="36"/>
      <c r="G81" s="42"/>
    </row>
    <row r="83" spans="4:5" ht="12.75">
      <c r="D83" s="32"/>
      <c r="E83" s="32"/>
    </row>
  </sheetData>
  <sheetProtection/>
  <mergeCells count="1">
    <mergeCell ref="F3:G3"/>
  </mergeCells>
  <printOptions/>
  <pageMargins left="0.5511811023622047" right="0.3937007874015748" top="0.7480314960629921" bottom="0.9055118110236221" header="0.4330708661417323" footer="0.5905511811023623"/>
  <pageSetup horizontalDpi="300" verticalDpi="300" orientation="portrait" paperSize="9" scale="80" r:id="rId1"/>
  <headerFooter alignWithMargins="0">
    <oddHeader>&amp;R&amp;"Arial CE,Pogrubiony"Zał. Nr 1 do Uchwały Nr XXIII/75/08 Rady Gminy w Rozprzy z  dnia 30 grudnia 2008 r.</oddHeader>
    <oddFooter>&amp;C&amp;"Times New Roman,Normalny"&amp;12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2009-01-02T08:25:29Z</cp:lastPrinted>
  <dcterms:modified xsi:type="dcterms:W3CDTF">2009-01-06T14:14:42Z</dcterms:modified>
  <cp:category/>
  <cp:version/>
  <cp:contentType/>
  <cp:contentStatus/>
</cp:coreProperties>
</file>