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'Arkusz1'!$A$1:$Q$26</definedName>
    <definedName name="Z_102D2940_3442_11D7_B67C_006008C0DE1A_.wvu.PrintArea" localSheetId="0" hidden="1">'Arkusz1'!$A:$XFD</definedName>
    <definedName name="Z_102D2940_3442_11D7_B67C_006008C0DE1A_.wvu.Rows" localSheetId="0" hidden="1">'Arkusz1'!#REF!</definedName>
    <definedName name="Z_4665EDE0_6452_11D7_853C_00E07D7948FA_.wvu.Rows" localSheetId="0" hidden="1">'Arkusz1'!#REF!</definedName>
    <definedName name="Z_8D47C2C0_4403_11D7_886E_000102E25A91_.wvu.Rows" localSheetId="0" hidden="1">'Arkusz1'!#REF!</definedName>
    <definedName name="Z_B15DFBA0_A2F6_11D7_BEFD_00E07D7948FA_.wvu.PrintArea" localSheetId="0" hidden="1">'Arkusz1'!$A$1:$Q$26</definedName>
  </definedNames>
  <calcPr fullCalcOnLoad="1"/>
</workbook>
</file>

<file path=xl/sharedStrings.xml><?xml version="1.0" encoding="utf-8"?>
<sst xmlns="http://schemas.openxmlformats.org/spreadsheetml/2006/main" count="80" uniqueCount="68">
  <si>
    <t>Lp</t>
  </si>
  <si>
    <t>Nazwa zadania</t>
  </si>
  <si>
    <t>RAZEM</t>
  </si>
  <si>
    <t>Sieć wodociągowa w miejscowości Pieńki</t>
  </si>
  <si>
    <t>Sieć wodociągowa w miejscowości Mierzyn Grobla</t>
  </si>
  <si>
    <t>Sieć wodociągowa w miejscowości Stefanówka</t>
  </si>
  <si>
    <t>Samochód pożarniczy</t>
  </si>
  <si>
    <t>Budowa Gimnazjum w Rozprzy</t>
  </si>
  <si>
    <t xml:space="preserve"> </t>
  </si>
  <si>
    <t>Kanalizacja sanitarna w ul. Piotrkowskiej w Rozprzy</t>
  </si>
  <si>
    <t>karosaż</t>
  </si>
  <si>
    <t>Kotłownia + co w ZSG w Niechcicach</t>
  </si>
  <si>
    <t>Zakupy inwestycyjne</t>
  </si>
  <si>
    <t>Budowa drogi przez wieś Łochyńsko</t>
  </si>
  <si>
    <t>Budowa nowych punktów świetlnych</t>
  </si>
  <si>
    <t>Kolektor odprowadzający wody deszczowe z Osiedla w Niechcicach</t>
  </si>
  <si>
    <t>Budowa chodnika, zatok przystankowych, oświetlenia ulicznego w Rozprzy w ulicy Sportowej</t>
  </si>
  <si>
    <t>projekt techniczny</t>
  </si>
  <si>
    <t>Budowa dróg i kanalizacji deszczowej na Osiedlu w Niechcicach</t>
  </si>
  <si>
    <t>Budowa chodnika od skrzyżowania ulic Kościuszki i Sportowej do Sportowej i Osiedlowej, oświetlenie oraz dwie zatoki przystankowe</t>
  </si>
  <si>
    <t>wymiana pokrycia, wymiana stolarki okiennej, remont elewacji</t>
  </si>
  <si>
    <t>Ignaców, Mierzyn, Niechcice, Straszów</t>
  </si>
  <si>
    <t>wymiana kotła z węglowego na olejowy + wymiana c.o.</t>
  </si>
  <si>
    <t xml:space="preserve">Remont budynku Urzędu Gminy </t>
  </si>
  <si>
    <t>Budowa drogi przez wieś Zmożna Wola</t>
  </si>
  <si>
    <t>Budowa kolektora sanitarnego w Niechcicach /osiedle/</t>
  </si>
  <si>
    <t>Wartość</t>
  </si>
  <si>
    <r>
      <t xml:space="preserve">Zakres rzeczowy </t>
    </r>
    <r>
      <rPr>
        <b/>
        <sz val="9"/>
        <rFont val="Arial CE"/>
        <family val="2"/>
      </rPr>
      <t xml:space="preserve">termin realizacji    </t>
    </r>
  </si>
  <si>
    <t>Wartość robót do wykona-nia w 2003 r.</t>
  </si>
  <si>
    <r>
      <t xml:space="preserve">Dział </t>
    </r>
    <r>
      <rPr>
        <b/>
        <sz val="9"/>
        <rFont val="Arial CE"/>
        <family val="2"/>
      </rPr>
      <t>Rozdz</t>
    </r>
  </si>
  <si>
    <t>Sam. osobowy, ksero, 3 zestawy komputerowe</t>
  </si>
  <si>
    <t>Szacun-kowa wartość zadania</t>
  </si>
  <si>
    <t>sieć wodociągowa   Ø 160 PCV - 2,7km</t>
  </si>
  <si>
    <t>sieć wodociągowa  Ø 110 PCV - 0,8km</t>
  </si>
  <si>
    <t>sieć wodociągowa  Ø 110 PCV - 1,2km</t>
  </si>
  <si>
    <t>kolektor ściekowy - 1,7km + przyłącza  ( ok. 1,5 m )</t>
  </si>
  <si>
    <t>kolektor ściekowy    - 0,6 km</t>
  </si>
  <si>
    <t>robót do 31.12.02</t>
  </si>
  <si>
    <t>Budżet Gminy</t>
  </si>
  <si>
    <t>Udział miesz-kańców</t>
  </si>
  <si>
    <t>Budżet Pańs-twa</t>
  </si>
  <si>
    <t>ogółem</t>
  </si>
  <si>
    <t xml:space="preserve"> nawierzchnia asf.-beton. szer.  -   5 m   dł. - 600 m,</t>
  </si>
  <si>
    <t xml:space="preserve"> nawierzchnia asf.-beton. szer.  - 5 m dł. - 1,5 km</t>
  </si>
  <si>
    <t>budowa segmentów A,B,C oraz zogospo-darowanie terenu wokół Gimnazjum</t>
  </si>
  <si>
    <t xml:space="preserve">Źrodła finansowania w 2003 </t>
  </si>
  <si>
    <t xml:space="preserve">Źrodła finansowania w 2004 </t>
  </si>
  <si>
    <t>4*</t>
  </si>
  <si>
    <t>wieloletnich programów inwestycyjnych na 2003 rok i lata następne</t>
  </si>
  <si>
    <t xml:space="preserve">Plan inwestycji na 2003 rok oraz plan nakładów na inwestycje realizowane w zakresie </t>
  </si>
  <si>
    <t>7*</t>
  </si>
  <si>
    <t>Poży-czki z WFOŚ  i GW</t>
  </si>
  <si>
    <t>Poży-czki z WFOŚ     i GW</t>
  </si>
  <si>
    <t>Budowa parkingu i 2 zatok przystankowych w Niechcicach</t>
  </si>
  <si>
    <t>Adaptacja pomieszczeń na biura OPS i na bibliotekę w Rozprzy</t>
  </si>
  <si>
    <t>Modernizacja budynków komunalnych</t>
  </si>
  <si>
    <t>sapard</t>
  </si>
  <si>
    <t>010 01010</t>
  </si>
  <si>
    <t>750  75023</t>
  </si>
  <si>
    <t>6*</t>
  </si>
  <si>
    <t>13*</t>
  </si>
  <si>
    <t>600 60016</t>
  </si>
  <si>
    <t>754  75412</t>
  </si>
  <si>
    <t>801  80110</t>
  </si>
  <si>
    <t>801  80101</t>
  </si>
  <si>
    <t>900  90095</t>
  </si>
  <si>
    <t>900  90015</t>
  </si>
  <si>
    <t>* - inwestycje realizowane w ramach wieloletnich programów inwestycyjnych - jednostka realizująca - Urząd Gminy w Rozprzy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</si>
</sst>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" fontId="2" fillId="0" borderId="3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3" fontId="2" fillId="0" borderId="3" xfId="0" applyNumberFormat="1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3" fontId="2" fillId="0" borderId="7" xfId="0" applyNumberFormat="1" applyFont="1" applyBorder="1" applyAlignment="1" applyProtection="1">
      <alignment vertical="top"/>
      <protection locked="0"/>
    </xf>
    <xf numFmtId="3" fontId="2" fillId="0" borderId="8" xfId="0" applyNumberFormat="1" applyFont="1" applyBorder="1" applyAlignment="1" applyProtection="1">
      <alignment vertical="top"/>
      <protection locked="0"/>
    </xf>
    <xf numFmtId="3" fontId="2" fillId="0" borderId="9" xfId="0" applyNumberFormat="1" applyFont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wrapText="1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3" fontId="2" fillId="0" borderId="10" xfId="0" applyNumberFormat="1" applyFont="1" applyBorder="1" applyAlignment="1" applyProtection="1">
      <alignment vertical="top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3" fontId="2" fillId="0" borderId="13" xfId="0" applyNumberFormat="1" applyFont="1" applyBorder="1" applyAlignment="1" applyProtection="1">
      <alignment horizontal="right" vertical="top"/>
      <protection locked="0"/>
    </xf>
    <xf numFmtId="3" fontId="2" fillId="0" borderId="12" xfId="0" applyNumberFormat="1" applyFont="1" applyBorder="1" applyAlignment="1" applyProtection="1">
      <alignment vertical="top" wrapText="1"/>
      <protection locked="0"/>
    </xf>
    <xf numFmtId="3" fontId="2" fillId="0" borderId="13" xfId="0" applyNumberFormat="1" applyFont="1" applyFill="1" applyBorder="1" applyAlignment="1" applyProtection="1">
      <alignment horizontal="right" vertical="top"/>
      <protection locked="0"/>
    </xf>
    <xf numFmtId="3" fontId="2" fillId="0" borderId="13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3" fontId="2" fillId="0" borderId="15" xfId="0" applyNumberFormat="1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vertical="top"/>
      <protection locked="0"/>
    </xf>
    <xf numFmtId="0" fontId="2" fillId="0" borderId="20" xfId="0" applyFont="1" applyBorder="1" applyAlignment="1" applyProtection="1">
      <alignment vertical="top"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="75" zoomScaleNormal="75" workbookViewId="0" topLeftCell="A1">
      <selection activeCell="P24" sqref="P24"/>
    </sheetView>
  </sheetViews>
  <sheetFormatPr defaultColWidth="9.00390625" defaultRowHeight="12.75"/>
  <cols>
    <col min="1" max="1" width="3.75390625" style="1" customWidth="1"/>
    <col min="2" max="2" width="6.25390625" style="1" customWidth="1"/>
    <col min="3" max="3" width="15.25390625" style="1" customWidth="1"/>
    <col min="4" max="4" width="14.875" style="1" customWidth="1"/>
    <col min="5" max="5" width="9.75390625" style="1" customWidth="1"/>
    <col min="6" max="6" width="8.875" style="1" customWidth="1"/>
    <col min="7" max="7" width="9.625" style="1" customWidth="1"/>
    <col min="8" max="8" width="8.875" style="1" customWidth="1"/>
    <col min="9" max="9" width="6.875" style="1" customWidth="1"/>
    <col min="10" max="10" width="7.125" style="1" customWidth="1"/>
    <col min="11" max="11" width="7.375" style="1" customWidth="1"/>
    <col min="12" max="12" width="9.25390625" style="1" customWidth="1"/>
    <col min="13" max="13" width="6.875" style="1" customWidth="1"/>
    <col min="14" max="14" width="6.625" style="1" customWidth="1"/>
    <col min="15" max="15" width="7.125" style="1" customWidth="1"/>
    <col min="16" max="16" width="9.00390625" style="1" customWidth="1"/>
    <col min="17" max="17" width="7.375" style="1" customWidth="1"/>
    <col min="18" max="16384" width="9.125" style="1" customWidth="1"/>
  </cols>
  <sheetData>
    <row r="2" ht="20.25">
      <c r="C2" s="43" t="s">
        <v>49</v>
      </c>
    </row>
    <row r="3" ht="20.25">
      <c r="D3" s="43" t="s">
        <v>48</v>
      </c>
    </row>
    <row r="5" spans="1:17" ht="14.25" customHeight="1">
      <c r="A5" s="65" t="s">
        <v>0</v>
      </c>
      <c r="B5" s="63" t="s">
        <v>29</v>
      </c>
      <c r="C5" s="65" t="s">
        <v>1</v>
      </c>
      <c r="D5" s="66" t="s">
        <v>27</v>
      </c>
      <c r="E5" s="65" t="s">
        <v>31</v>
      </c>
      <c r="F5" s="31" t="s">
        <v>26</v>
      </c>
      <c r="G5" s="65" t="s">
        <v>28</v>
      </c>
      <c r="H5" s="60" t="s">
        <v>45</v>
      </c>
      <c r="I5" s="61"/>
      <c r="J5" s="60"/>
      <c r="K5" s="62"/>
      <c r="L5" s="14"/>
      <c r="M5" s="18" t="s">
        <v>46</v>
      </c>
      <c r="N5" s="18"/>
      <c r="O5" s="9"/>
      <c r="P5" s="32">
        <v>2004</v>
      </c>
      <c r="Q5" s="14">
        <v>2005</v>
      </c>
    </row>
    <row r="6" spans="1:17" ht="47.25" customHeight="1">
      <c r="A6" s="64"/>
      <c r="B6" s="64"/>
      <c r="C6" s="64"/>
      <c r="D6" s="67"/>
      <c r="E6" s="64"/>
      <c r="F6" s="30" t="s">
        <v>37</v>
      </c>
      <c r="G6" s="64"/>
      <c r="H6" s="22" t="s">
        <v>38</v>
      </c>
      <c r="I6" s="22" t="s">
        <v>39</v>
      </c>
      <c r="J6" s="21" t="s">
        <v>40</v>
      </c>
      <c r="K6" s="21" t="s">
        <v>52</v>
      </c>
      <c r="L6" s="26" t="s">
        <v>38</v>
      </c>
      <c r="M6" s="22" t="s">
        <v>39</v>
      </c>
      <c r="N6" s="12" t="s">
        <v>51</v>
      </c>
      <c r="O6" s="12" t="s">
        <v>56</v>
      </c>
      <c r="P6" s="29" t="s">
        <v>41</v>
      </c>
      <c r="Q6" s="29" t="s">
        <v>41</v>
      </c>
    </row>
    <row r="7" spans="1:17" ht="12" customHeight="1">
      <c r="A7" s="45">
        <v>1</v>
      </c>
      <c r="B7" s="45">
        <v>2</v>
      </c>
      <c r="C7" s="45">
        <v>3</v>
      </c>
      <c r="D7" s="46">
        <v>4</v>
      </c>
      <c r="E7" s="45">
        <v>5</v>
      </c>
      <c r="F7" s="48">
        <v>6</v>
      </c>
      <c r="G7" s="45">
        <v>7</v>
      </c>
      <c r="H7" s="22">
        <v>8</v>
      </c>
      <c r="I7" s="22">
        <v>9</v>
      </c>
      <c r="J7" s="21">
        <v>10</v>
      </c>
      <c r="K7" s="21">
        <v>11</v>
      </c>
      <c r="L7" s="47">
        <v>12</v>
      </c>
      <c r="M7" s="22">
        <v>13</v>
      </c>
      <c r="N7" s="46">
        <v>14</v>
      </c>
      <c r="O7" s="46">
        <v>15</v>
      </c>
      <c r="P7" s="29">
        <v>16</v>
      </c>
      <c r="Q7" s="29">
        <v>17</v>
      </c>
    </row>
    <row r="8" spans="1:17" ht="42.75" customHeight="1">
      <c r="A8" s="44">
        <v>1</v>
      </c>
      <c r="B8" s="50" t="s">
        <v>57</v>
      </c>
      <c r="C8" s="2" t="s">
        <v>3</v>
      </c>
      <c r="D8" s="4" t="s">
        <v>32</v>
      </c>
      <c r="E8" s="3">
        <v>120000</v>
      </c>
      <c r="F8" s="11"/>
      <c r="G8" s="3">
        <v>72000</v>
      </c>
      <c r="H8" s="23">
        <v>49000</v>
      </c>
      <c r="I8" s="23">
        <v>11000</v>
      </c>
      <c r="J8" s="3"/>
      <c r="K8" s="3">
        <v>48000</v>
      </c>
      <c r="L8" s="16">
        <v>12000</v>
      </c>
      <c r="M8" s="3"/>
      <c r="N8" s="10"/>
      <c r="O8" s="15"/>
      <c r="P8" s="27">
        <v>12000</v>
      </c>
      <c r="Q8" s="27"/>
    </row>
    <row r="9" spans="1:17" ht="39.75" customHeight="1">
      <c r="A9" s="44">
        <v>2</v>
      </c>
      <c r="B9" s="50" t="s">
        <v>57</v>
      </c>
      <c r="C9" s="2" t="s">
        <v>4</v>
      </c>
      <c r="D9" s="4" t="s">
        <v>33</v>
      </c>
      <c r="E9" s="3">
        <v>40000</v>
      </c>
      <c r="F9" s="11"/>
      <c r="G9" s="3">
        <v>40000</v>
      </c>
      <c r="H9" s="23">
        <v>36000</v>
      </c>
      <c r="I9" s="23">
        <v>4000</v>
      </c>
      <c r="J9" s="3"/>
      <c r="K9" s="3"/>
      <c r="L9" s="17"/>
      <c r="M9" s="3"/>
      <c r="N9" s="3"/>
      <c r="O9" s="13"/>
      <c r="P9" s="28"/>
      <c r="Q9" s="28"/>
    </row>
    <row r="10" spans="1:17" ht="43.5" customHeight="1">
      <c r="A10" s="44">
        <v>3</v>
      </c>
      <c r="B10" s="50" t="s">
        <v>57</v>
      </c>
      <c r="C10" s="2" t="s">
        <v>5</v>
      </c>
      <c r="D10" s="4" t="s">
        <v>34</v>
      </c>
      <c r="E10" s="3">
        <v>50000</v>
      </c>
      <c r="F10" s="11"/>
      <c r="G10" s="3">
        <v>24500</v>
      </c>
      <c r="H10" s="23">
        <v>5100</v>
      </c>
      <c r="I10" s="23">
        <v>2400</v>
      </c>
      <c r="J10" s="3"/>
      <c r="K10" s="3">
        <v>17000</v>
      </c>
      <c r="L10" s="17">
        <v>25500</v>
      </c>
      <c r="M10" s="3"/>
      <c r="N10" s="3"/>
      <c r="O10" s="13"/>
      <c r="P10" s="28">
        <v>25500</v>
      </c>
      <c r="Q10" s="28"/>
    </row>
    <row r="11" spans="1:17" ht="48">
      <c r="A11" s="44" t="s">
        <v>47</v>
      </c>
      <c r="B11" s="50" t="s">
        <v>57</v>
      </c>
      <c r="C11" s="2" t="s">
        <v>9</v>
      </c>
      <c r="D11" s="4" t="s">
        <v>35</v>
      </c>
      <c r="E11" s="3">
        <v>800000</v>
      </c>
      <c r="F11" s="5">
        <v>28343.53</v>
      </c>
      <c r="G11" s="3"/>
      <c r="H11" s="24"/>
      <c r="I11" s="24"/>
      <c r="J11" s="3"/>
      <c r="K11" s="3"/>
      <c r="L11" s="17">
        <v>501655</v>
      </c>
      <c r="M11" s="3"/>
      <c r="N11" s="3"/>
      <c r="O11" s="13">
        <v>270000</v>
      </c>
      <c r="P11" s="28">
        <v>771656</v>
      </c>
      <c r="Q11" s="28"/>
    </row>
    <row r="12" spans="1:17" ht="45" customHeight="1">
      <c r="A12" s="44">
        <v>5</v>
      </c>
      <c r="B12" s="50" t="s">
        <v>57</v>
      </c>
      <c r="C12" s="2" t="s">
        <v>25</v>
      </c>
      <c r="D12" s="4" t="s">
        <v>36</v>
      </c>
      <c r="E12" s="3">
        <v>295000</v>
      </c>
      <c r="F12" s="5"/>
      <c r="G12" s="3">
        <v>241000</v>
      </c>
      <c r="H12" s="24">
        <v>17000</v>
      </c>
      <c r="I12" s="24"/>
      <c r="J12" s="3"/>
      <c r="K12" s="3">
        <v>224000</v>
      </c>
      <c r="L12" s="17">
        <v>54000</v>
      </c>
      <c r="M12" s="3"/>
      <c r="N12" s="3"/>
      <c r="O12" s="13"/>
      <c r="P12" s="28">
        <v>54000</v>
      </c>
      <c r="Q12" s="28"/>
    </row>
    <row r="13" spans="1:17" ht="48.75" customHeight="1">
      <c r="A13" s="44" t="s">
        <v>59</v>
      </c>
      <c r="B13" s="50" t="s">
        <v>61</v>
      </c>
      <c r="C13" s="2" t="s">
        <v>13</v>
      </c>
      <c r="D13" s="4" t="s">
        <v>42</v>
      </c>
      <c r="E13" s="3">
        <v>460000</v>
      </c>
      <c r="F13" s="5"/>
      <c r="G13" s="3">
        <v>12000</v>
      </c>
      <c r="H13" s="24">
        <v>12000</v>
      </c>
      <c r="I13" s="24"/>
      <c r="J13" s="3"/>
      <c r="K13" s="3"/>
      <c r="L13" s="17">
        <v>286000</v>
      </c>
      <c r="M13" s="3">
        <v>7000</v>
      </c>
      <c r="N13" s="3"/>
      <c r="O13" s="13">
        <v>155000</v>
      </c>
      <c r="P13" s="28">
        <v>448000</v>
      </c>
      <c r="Q13" s="28"/>
    </row>
    <row r="14" spans="1:17" ht="45" customHeight="1">
      <c r="A14" s="44" t="s">
        <v>50</v>
      </c>
      <c r="B14" s="50" t="s">
        <v>61</v>
      </c>
      <c r="C14" s="2" t="s">
        <v>24</v>
      </c>
      <c r="D14" s="4" t="s">
        <v>43</v>
      </c>
      <c r="E14" s="3">
        <v>1000000</v>
      </c>
      <c r="F14" s="5"/>
      <c r="G14" s="3">
        <v>16000</v>
      </c>
      <c r="H14" s="24">
        <v>16000</v>
      </c>
      <c r="I14" s="24"/>
      <c r="J14" s="3"/>
      <c r="K14" s="3"/>
      <c r="L14" s="17">
        <v>670870</v>
      </c>
      <c r="M14" s="3">
        <v>13130</v>
      </c>
      <c r="N14" s="3"/>
      <c r="O14" s="13">
        <v>300000</v>
      </c>
      <c r="P14" s="28">
        <v>984000</v>
      </c>
      <c r="Q14" s="28"/>
    </row>
    <row r="15" spans="1:17" ht="66" customHeight="1">
      <c r="A15" s="44">
        <v>8</v>
      </c>
      <c r="B15" s="50" t="s">
        <v>61</v>
      </c>
      <c r="C15" s="2" t="s">
        <v>18</v>
      </c>
      <c r="D15" s="4" t="s">
        <v>15</v>
      </c>
      <c r="E15" s="3">
        <v>1070000</v>
      </c>
      <c r="F15" s="5">
        <v>436403.67</v>
      </c>
      <c r="G15" s="3">
        <v>380000</v>
      </c>
      <c r="H15" s="25">
        <v>380000</v>
      </c>
      <c r="I15" s="25"/>
      <c r="J15" s="3"/>
      <c r="K15" s="3"/>
      <c r="L15" s="17">
        <v>253596</v>
      </c>
      <c r="M15" s="3"/>
      <c r="N15" s="3"/>
      <c r="O15" s="13"/>
      <c r="P15" s="28">
        <v>253596</v>
      </c>
      <c r="Q15" s="28"/>
    </row>
    <row r="16" spans="1:17" ht="106.5" customHeight="1">
      <c r="A16" s="44">
        <v>9</v>
      </c>
      <c r="B16" s="50" t="s">
        <v>61</v>
      </c>
      <c r="C16" s="2" t="s">
        <v>16</v>
      </c>
      <c r="D16" s="4" t="s">
        <v>19</v>
      </c>
      <c r="E16" s="3">
        <v>315000</v>
      </c>
      <c r="F16" s="5"/>
      <c r="G16" s="3">
        <v>150000</v>
      </c>
      <c r="H16" s="24">
        <v>150000</v>
      </c>
      <c r="I16" s="24"/>
      <c r="J16" s="3"/>
      <c r="K16" s="3"/>
      <c r="L16" s="17">
        <v>165000</v>
      </c>
      <c r="M16" s="3"/>
      <c r="N16" s="3"/>
      <c r="O16" s="13"/>
      <c r="P16" s="27">
        <v>165000</v>
      </c>
      <c r="Q16" s="27"/>
    </row>
    <row r="17" spans="1:17" ht="48" customHeight="1">
      <c r="A17" s="44">
        <v>10</v>
      </c>
      <c r="B17" s="50" t="s">
        <v>61</v>
      </c>
      <c r="C17" s="2" t="s">
        <v>53</v>
      </c>
      <c r="D17" s="4" t="s">
        <v>17</v>
      </c>
      <c r="E17" s="3">
        <v>17420</v>
      </c>
      <c r="F17" s="5">
        <v>7420</v>
      </c>
      <c r="G17" s="3"/>
      <c r="H17" s="24"/>
      <c r="I17" s="24"/>
      <c r="J17" s="3"/>
      <c r="K17" s="3"/>
      <c r="L17" s="17">
        <v>10000</v>
      </c>
      <c r="M17" s="3"/>
      <c r="N17" s="3"/>
      <c r="O17" s="13"/>
      <c r="P17" s="28">
        <v>10000</v>
      </c>
      <c r="Q17" s="28"/>
    </row>
    <row r="18" spans="1:17" ht="24" customHeight="1">
      <c r="A18" s="44">
        <v>11</v>
      </c>
      <c r="B18" s="50" t="s">
        <v>62</v>
      </c>
      <c r="C18" s="2" t="s">
        <v>6</v>
      </c>
      <c r="D18" s="4" t="s">
        <v>10</v>
      </c>
      <c r="E18" s="3">
        <v>117450</v>
      </c>
      <c r="F18" s="11">
        <v>91900</v>
      </c>
      <c r="G18" s="3">
        <v>37450</v>
      </c>
      <c r="H18" s="24">
        <v>37450</v>
      </c>
      <c r="I18" s="24"/>
      <c r="J18" s="3"/>
      <c r="K18" s="3"/>
      <c r="L18" s="17"/>
      <c r="M18" s="3"/>
      <c r="N18" s="3"/>
      <c r="O18" s="13"/>
      <c r="P18" s="28"/>
      <c r="Q18" s="28"/>
    </row>
    <row r="19" spans="1:17" ht="38.25" customHeight="1">
      <c r="A19" s="44">
        <v>12</v>
      </c>
      <c r="B19" s="50" t="s">
        <v>58</v>
      </c>
      <c r="C19" s="2" t="s">
        <v>12</v>
      </c>
      <c r="D19" s="4" t="s">
        <v>30</v>
      </c>
      <c r="E19" s="3">
        <v>64000</v>
      </c>
      <c r="F19" s="20"/>
      <c r="G19" s="3">
        <v>64000</v>
      </c>
      <c r="H19" s="24">
        <v>64000</v>
      </c>
      <c r="I19" s="24"/>
      <c r="J19" s="3"/>
      <c r="K19" s="3"/>
      <c r="L19" s="17"/>
      <c r="M19" s="3"/>
      <c r="N19" s="3"/>
      <c r="O19" s="13"/>
      <c r="P19" s="28"/>
      <c r="Q19" s="28"/>
    </row>
    <row r="20" spans="1:21" ht="69.75" customHeight="1">
      <c r="A20" s="44" t="s">
        <v>60</v>
      </c>
      <c r="B20" s="50" t="s">
        <v>63</v>
      </c>
      <c r="C20" s="2" t="s">
        <v>7</v>
      </c>
      <c r="D20" s="4" t="s">
        <v>44</v>
      </c>
      <c r="E20" s="3">
        <v>8500000</v>
      </c>
      <c r="F20" s="5">
        <v>5844630.13</v>
      </c>
      <c r="G20" s="3">
        <v>1200000</v>
      </c>
      <c r="H20" s="24">
        <v>1000000</v>
      </c>
      <c r="I20" s="24"/>
      <c r="J20" s="3">
        <v>200000</v>
      </c>
      <c r="K20" s="3"/>
      <c r="L20" s="17">
        <v>955370</v>
      </c>
      <c r="M20" s="3"/>
      <c r="N20" s="3"/>
      <c r="O20" s="13"/>
      <c r="P20" s="28">
        <v>955370</v>
      </c>
      <c r="Q20" s="28">
        <v>500000</v>
      </c>
      <c r="U20" s="1" t="s">
        <v>8</v>
      </c>
    </row>
    <row r="21" spans="1:17" ht="47.25" customHeight="1">
      <c r="A21" s="44">
        <v>14</v>
      </c>
      <c r="B21" s="50" t="s">
        <v>64</v>
      </c>
      <c r="C21" s="2" t="s">
        <v>11</v>
      </c>
      <c r="D21" s="4" t="s">
        <v>22</v>
      </c>
      <c r="E21" s="3">
        <v>250000</v>
      </c>
      <c r="F21" s="5"/>
      <c r="G21" s="3">
        <v>250000</v>
      </c>
      <c r="H21" s="24">
        <v>73000</v>
      </c>
      <c r="I21" s="24"/>
      <c r="J21" s="3"/>
      <c r="K21" s="3">
        <v>177000</v>
      </c>
      <c r="L21" s="17"/>
      <c r="M21" s="3"/>
      <c r="N21" s="3"/>
      <c r="O21" s="13"/>
      <c r="P21" s="28"/>
      <c r="Q21" s="28"/>
    </row>
    <row r="22" spans="1:17" ht="57" customHeight="1">
      <c r="A22" s="44">
        <v>15</v>
      </c>
      <c r="B22" s="50" t="s">
        <v>58</v>
      </c>
      <c r="C22" s="2" t="s">
        <v>23</v>
      </c>
      <c r="D22" s="4" t="s">
        <v>20</v>
      </c>
      <c r="E22" s="3">
        <v>139000</v>
      </c>
      <c r="F22" s="5"/>
      <c r="G22" s="3">
        <v>139000</v>
      </c>
      <c r="H22" s="24">
        <v>99000</v>
      </c>
      <c r="I22" s="24"/>
      <c r="J22" s="3"/>
      <c r="K22" s="3">
        <v>40000</v>
      </c>
      <c r="L22" s="17"/>
      <c r="M22" s="3"/>
      <c r="N22" s="3"/>
      <c r="O22" s="13"/>
      <c r="P22" s="28"/>
      <c r="Q22" s="28"/>
    </row>
    <row r="23" spans="1:17" ht="57.75" customHeight="1">
      <c r="A23" s="44">
        <v>16</v>
      </c>
      <c r="B23" s="50" t="s">
        <v>65</v>
      </c>
      <c r="C23" s="2" t="s">
        <v>54</v>
      </c>
      <c r="D23" s="4" t="s">
        <v>55</v>
      </c>
      <c r="E23" s="3">
        <v>60000</v>
      </c>
      <c r="F23" s="5"/>
      <c r="G23" s="3">
        <v>15000</v>
      </c>
      <c r="H23" s="24">
        <v>15000</v>
      </c>
      <c r="I23" s="24"/>
      <c r="J23" s="3"/>
      <c r="K23" s="3"/>
      <c r="L23" s="17">
        <v>45000</v>
      </c>
      <c r="M23" s="3"/>
      <c r="N23" s="3"/>
      <c r="O23" s="13"/>
      <c r="P23" s="28">
        <v>45000</v>
      </c>
      <c r="Q23" s="28"/>
    </row>
    <row r="24" spans="1:17" ht="52.5" customHeight="1" thickBot="1">
      <c r="A24" s="51">
        <v>17</v>
      </c>
      <c r="B24" s="53" t="s">
        <v>66</v>
      </c>
      <c r="C24" s="33" t="s">
        <v>14</v>
      </c>
      <c r="D24" s="49" t="s">
        <v>21</v>
      </c>
      <c r="E24" s="34">
        <v>71000</v>
      </c>
      <c r="F24" s="35"/>
      <c r="G24" s="34">
        <v>71000</v>
      </c>
      <c r="H24" s="36">
        <v>45000</v>
      </c>
      <c r="I24" s="36"/>
      <c r="J24" s="37">
        <v>26000</v>
      </c>
      <c r="K24" s="38"/>
      <c r="L24" s="40"/>
      <c r="M24" s="38"/>
      <c r="N24" s="38"/>
      <c r="O24" s="39"/>
      <c r="P24" s="41"/>
      <c r="Q24" s="41"/>
    </row>
    <row r="25" spans="1:17" ht="13.5" thickBot="1">
      <c r="A25" s="52"/>
      <c r="B25" s="42"/>
      <c r="C25" s="54" t="s">
        <v>2</v>
      </c>
      <c r="D25" s="55"/>
      <c r="E25" s="56">
        <f>SUM(E8:E24)</f>
        <v>13368870</v>
      </c>
      <c r="F25" s="56">
        <f aca="true" t="shared" si="0" ref="F25:K25">F24+F23+F22+F21+F20+F19+F18+F17+F16+F15+F14+F13+F12+F11+F10+F9+F8</f>
        <v>6408697.33</v>
      </c>
      <c r="G25" s="56">
        <f t="shared" si="0"/>
        <v>2711950</v>
      </c>
      <c r="H25" s="56">
        <f t="shared" si="0"/>
        <v>1998550</v>
      </c>
      <c r="I25" s="56">
        <f t="shared" si="0"/>
        <v>17400</v>
      </c>
      <c r="J25" s="56">
        <f t="shared" si="0"/>
        <v>226000</v>
      </c>
      <c r="K25" s="56">
        <f t="shared" si="0"/>
        <v>506000</v>
      </c>
      <c r="L25" s="56">
        <f>SUM(L8:L24)</f>
        <v>2978991</v>
      </c>
      <c r="M25" s="56">
        <f>M24+M23+M22+M21+M20+M19+M18+M17+M16+M15+M14+M13+M12+R22+M11+M10+M9+M8</f>
        <v>20130</v>
      </c>
      <c r="N25" s="56">
        <f>N24+N23+N22+N21+N20+N19+N18+N17+N16+N15+N14+N13+N12+N11+N10+N9+N8</f>
        <v>0</v>
      </c>
      <c r="O25" s="56">
        <f>O24+O23+O22+O21+O20+O19+O18+O17+O16+O15+O14+O13+O12+O11+O10+O9+O8</f>
        <v>725000</v>
      </c>
      <c r="P25" s="56">
        <f>P24+P23+P22+P21+P20+P19+P18+P17+P16+P15+P14+P13+P12+P11+P10+P9+P8</f>
        <v>3724122</v>
      </c>
      <c r="Q25" s="56">
        <f>Q24+Q23+Q22+Q21+Q20+Q19+Q18+Q17+Q16+Q15+Q14+Q13+Q12+Q11+Q10+Q9+Q8</f>
        <v>500000</v>
      </c>
    </row>
    <row r="26" spans="1:17" ht="12.75">
      <c r="A26" s="6"/>
      <c r="B26" s="57" t="s">
        <v>67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7"/>
      <c r="B27" s="58"/>
      <c r="C27" s="58"/>
      <c r="D27" s="58"/>
      <c r="E27" s="58"/>
      <c r="F27" s="58"/>
      <c r="G27" s="58"/>
      <c r="H27" s="58"/>
      <c r="I27" s="58"/>
      <c r="J27" s="58"/>
      <c r="K27" s="19"/>
      <c r="L27" s="8"/>
      <c r="M27" s="8"/>
      <c r="N27" s="8"/>
      <c r="O27" s="8"/>
      <c r="P27" s="8"/>
      <c r="Q27" s="8"/>
    </row>
    <row r="28" spans="1:17" ht="12.75">
      <c r="A28" s="6"/>
      <c r="B28" s="59"/>
      <c r="C28" s="59"/>
      <c r="D28" s="59"/>
      <c r="E28" s="59"/>
      <c r="F28" s="59"/>
      <c r="G28" s="59"/>
      <c r="H28" s="59"/>
      <c r="I28" s="59"/>
      <c r="J28" s="59"/>
      <c r="K28" s="6"/>
      <c r="L28" s="6"/>
      <c r="M28" s="6"/>
      <c r="N28" s="6"/>
      <c r="O28" s="6"/>
      <c r="P28" s="6"/>
      <c r="Q28" s="6"/>
    </row>
    <row r="29" spans="1:17" ht="12.75">
      <c r="A29" s="7"/>
      <c r="B29" s="58"/>
      <c r="C29" s="58"/>
      <c r="D29" s="58"/>
      <c r="E29" s="58"/>
      <c r="F29" s="58"/>
      <c r="G29" s="58"/>
      <c r="H29" s="58"/>
      <c r="I29" s="58"/>
      <c r="J29" s="58"/>
      <c r="K29" s="6"/>
      <c r="L29" s="6"/>
      <c r="M29" s="6"/>
      <c r="N29" s="6"/>
      <c r="O29" s="6"/>
      <c r="P29" s="6"/>
      <c r="Q29" s="6"/>
    </row>
    <row r="30" spans="1:17" ht="12.75">
      <c r="A30" s="6"/>
      <c r="B30" s="58"/>
      <c r="C30" s="58"/>
      <c r="D30" s="58"/>
      <c r="E30" s="58"/>
      <c r="F30" s="58"/>
      <c r="G30" s="58"/>
      <c r="H30" s="58"/>
      <c r="I30" s="58"/>
      <c r="J30" s="58"/>
      <c r="K30" s="6"/>
      <c r="L30" s="6"/>
      <c r="M30" s="6"/>
      <c r="N30" s="6"/>
      <c r="O30" s="6"/>
      <c r="P30" s="6"/>
      <c r="Q30" s="6"/>
    </row>
  </sheetData>
  <mergeCells count="9">
    <mergeCell ref="A5:A6"/>
    <mergeCell ref="G5:G6"/>
    <mergeCell ref="E5:E6"/>
    <mergeCell ref="D5:D6"/>
    <mergeCell ref="C5:C6"/>
    <mergeCell ref="B29:J30"/>
    <mergeCell ref="B27:J28"/>
    <mergeCell ref="H5:K5"/>
    <mergeCell ref="B5:B6"/>
  </mergeCells>
  <printOptions/>
  <pageMargins left="0.2" right="0.1968503937007874" top="0.56" bottom="0.36" header="0.24" footer="0.18"/>
  <pageSetup horizontalDpi="600" verticalDpi="600" orientation="landscape" paperSize="9" scale="99" r:id="rId1"/>
  <headerFooter alignWithMargins="0">
    <oddHeader xml:space="preserve">&amp;Rzał. Nr 3 do Uchwały Nr XI/74/03 Rady Gminy w Rozprzy
 z dnia 1 grudnia 2003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M23" sqref="L23:M5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Rozprza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Wierzbowski</dc:creator>
  <cp:keywords/>
  <dc:description/>
  <cp:lastModifiedBy>januszj</cp:lastModifiedBy>
  <cp:lastPrinted>2003-12-04T10:35:31Z</cp:lastPrinted>
  <dcterms:created xsi:type="dcterms:W3CDTF">2001-11-14T12:46:35Z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