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'Arkusz1'!$A$1:$H$58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<sst xmlns="http://schemas.openxmlformats.org/spreadsheetml/2006/main" count="249" uniqueCount="142">
  <si>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</si>
  <si>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</si>
  <si>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</si>
  <si>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</si>
  <si>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</si>
  <si>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</si>
  <si>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</si>
  <si>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</si>
  <si>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</si>
  <si>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</si>
  <si>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</si>
  <si>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</si>
  <si>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</si>
  <si>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</si>
  <si>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</si>
  <si>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</si>
  <si>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</si>
  <si>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</si>
  <si>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</si>
  <si>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</si>
  <si>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</si>
  <si>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</si>
  <si>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</si>
  <si>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</si>
  <si>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</si>
  <si>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</si>
  <si>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</si>
  <si>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</si>
  <si>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</si>
  <si>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</si>
  <si>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</si>
  <si>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</si>
  <si>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</si>
  <si>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</si>
  <si>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</si>
  <si>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</si>
  <si>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</si>
  <si>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</si>
  <si>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</si>
  <si>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</si>
  <si>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</si>
  <si>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</si>
  <si>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</si>
  <si>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</si>
  <si>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</si>
  <si>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</si>
  <si>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</si>
  <si>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</si>
  <si>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</si>
  <si>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</si>
  <si>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</si>
  <si>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</si>
  <si>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</si>
  <si>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</si>
  <si>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</si>
  <si>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</si>
  <si>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</si>
  <si>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</si>
  <si>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</si>
  <si>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</si>
  <si>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</si>
  <si>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</si>
  <si>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</si>
  <si>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</si>
  <si>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</si>
  <si>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</si>
  <si>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</si>
  <si>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</si>
  <si>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</si>
  <si>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</si>
  <si>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</si>
  <si>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</si>
  <si>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</si>
  <si>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</si>
  <si>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</si>
  <si>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</si>
  <si>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</si>
  <si>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</si>
  <si>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</si>
  <si>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</si>
  <si>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</si>
  <si>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</si>
  <si>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</si>
  <si>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</si>
  <si>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>Zmiany w planie dochodów budżetowych na 2003 r.</t>
  </si>
  <si>
    <t>plan na 2003 rok</t>
  </si>
  <si>
    <t>Zmiany w planie wydatków budżetowych na 2003 r.</t>
  </si>
  <si>
    <t>4410</t>
  </si>
  <si>
    <t>801</t>
  </si>
  <si>
    <t>80101</t>
  </si>
  <si>
    <t>Saldo zwiększeń:</t>
  </si>
  <si>
    <t xml:space="preserve"> </t>
  </si>
  <si>
    <t>600</t>
  </si>
  <si>
    <t>60016</t>
  </si>
  <si>
    <t>drogi gminne - usługi pozostałe</t>
  </si>
  <si>
    <t>700</t>
  </si>
  <si>
    <t>70005</t>
  </si>
  <si>
    <t>energia elektryczna</t>
  </si>
  <si>
    <t>gospodarka gryntami i nieruchomościami</t>
  </si>
  <si>
    <t>75023</t>
  </si>
  <si>
    <t>administracja - delegacje służbowe</t>
  </si>
  <si>
    <t>75412</t>
  </si>
  <si>
    <t>OSP - usługi pozostałe</t>
  </si>
  <si>
    <t>75818</t>
  </si>
  <si>
    <t>4810</t>
  </si>
  <si>
    <t>rezerwa ogólna</t>
  </si>
  <si>
    <t>921</t>
  </si>
  <si>
    <t>92116</t>
  </si>
  <si>
    <t>biblioteki - usługi pozostałe</t>
  </si>
  <si>
    <t>758</t>
  </si>
  <si>
    <t>010</t>
  </si>
  <si>
    <t>01012</t>
  </si>
  <si>
    <t>usługi - nawozy wapniowe</t>
  </si>
  <si>
    <t>zakup nawozów wapniowych</t>
  </si>
  <si>
    <t>remonty dróg gminnych - materiały</t>
  </si>
  <si>
    <t>zakup materiałów</t>
  </si>
  <si>
    <t>administracja - ZUS</t>
  </si>
  <si>
    <t>administracja - wydatki rzeczowe</t>
  </si>
  <si>
    <t>administracja - usługi</t>
  </si>
  <si>
    <t>OSP - dotacje</t>
  </si>
  <si>
    <t>2820</t>
  </si>
  <si>
    <t>szkoły podstawowe - remonty</t>
  </si>
  <si>
    <t>szkoły podstawowe - wydatki rzeczowe</t>
  </si>
  <si>
    <t>851</t>
  </si>
  <si>
    <t>85154</t>
  </si>
  <si>
    <t>GK ds. RPA - wydatki rzeczowe</t>
  </si>
  <si>
    <t>GK ds. RPA - pozostałe usługi</t>
  </si>
  <si>
    <t>GK ds. RPA - delegacje</t>
  </si>
  <si>
    <t>dotacja na wypłatę zasiłków obligatoryjnych</t>
  </si>
  <si>
    <t>dotacja na wypłatę zasiłków obligatoryjnych -z</t>
  </si>
  <si>
    <t>85315</t>
  </si>
  <si>
    <t>dodatki mieszkaniowe - dotacja</t>
  </si>
  <si>
    <t>dotacja na dodatki mieszkaniowe</t>
  </si>
  <si>
    <t>85395</t>
  </si>
  <si>
    <t>dotacja na wyprawkę dla pierwszoklasistów</t>
  </si>
  <si>
    <t>biblioteki - płace</t>
  </si>
  <si>
    <t>biblioteki - ZUS</t>
  </si>
  <si>
    <t>biblioteki - wydatki rzeczowe</t>
  </si>
  <si>
    <t>92195</t>
  </si>
  <si>
    <t>promocja gminy - wyd. na rzecz osób fizycznych</t>
  </si>
  <si>
    <t>Zał. Nr 1 do Zarządzenia Nr 14 Wójta Gminy w Rozprzy</t>
  </si>
  <si>
    <t>z dnia 19 września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</si>
</sst>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90" zoomScaleNormal="90" workbookViewId="0" topLeftCell="A40">
      <selection activeCell="H56" sqref="H56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5.625" style="0" customWidth="1"/>
    <col min="4" max="4" width="40.375" style="0" customWidth="1"/>
    <col min="5" max="5" width="9.25390625" style="7" customWidth="1"/>
    <col min="6" max="6" width="8.625" style="7" customWidth="1"/>
    <col min="7" max="7" width="8.375" style="41" customWidth="1"/>
    <col min="8" max="8" width="9.875" style="0" customWidth="1"/>
  </cols>
  <sheetData>
    <row r="1" spans="5:7" ht="12.75">
      <c r="E1" s="38"/>
      <c r="F1" s="38" t="s">
        <v>140</v>
      </c>
      <c r="G1" s="38"/>
    </row>
    <row r="2" spans="5:7" ht="12.75">
      <c r="E2" s="38" t="s">
        <v>141</v>
      </c>
      <c r="F2" s="38"/>
      <c r="G2" s="38"/>
    </row>
    <row r="3" spans="5:7" ht="12.75">
      <c r="E3" s="38"/>
      <c r="F3" s="38"/>
      <c r="G3" s="38"/>
    </row>
    <row r="4" spans="5:7" ht="12.75">
      <c r="E4" s="38"/>
      <c r="F4" s="38"/>
      <c r="G4" s="38"/>
    </row>
    <row r="5" spans="5:7" ht="12.75">
      <c r="E5" s="38"/>
      <c r="F5" s="38"/>
      <c r="G5" s="38"/>
    </row>
    <row r="6" spans="5:7" ht="12.75">
      <c r="E6" s="38"/>
      <c r="F6" s="38"/>
      <c r="G6" s="38"/>
    </row>
    <row r="7" spans="1:8" ht="12.75">
      <c r="A7" s="59"/>
      <c r="B7" s="57" t="s">
        <v>84</v>
      </c>
      <c r="C7" s="59"/>
      <c r="D7" s="63"/>
      <c r="E7" s="60"/>
      <c r="F7" s="60"/>
      <c r="G7" s="61"/>
      <c r="H7" s="58"/>
    </row>
    <row r="8" spans="1:8" ht="12.75">
      <c r="A8" s="59"/>
      <c r="B8" s="57"/>
      <c r="C8" s="59"/>
      <c r="D8" s="63"/>
      <c r="E8" s="60"/>
      <c r="F8" s="60"/>
      <c r="G8" s="61"/>
      <c r="H8" s="58"/>
    </row>
    <row r="9" spans="1:8" ht="14.25">
      <c r="A9" s="24"/>
      <c r="B9" s="30"/>
      <c r="C9" s="28"/>
      <c r="D9" s="64"/>
      <c r="E9" s="29"/>
      <c r="F9" s="29"/>
      <c r="G9" s="42"/>
      <c r="H9" s="30"/>
    </row>
    <row r="10" spans="1:8" ht="25.5">
      <c r="A10" s="4" t="s">
        <v>0</v>
      </c>
      <c r="B10" s="4" t="s">
        <v>1</v>
      </c>
      <c r="C10" s="4" t="s">
        <v>2</v>
      </c>
      <c r="D10" s="4" t="s">
        <v>3</v>
      </c>
      <c r="E10" s="18" t="s">
        <v>85</v>
      </c>
      <c r="F10" s="18" t="s">
        <v>80</v>
      </c>
      <c r="G10" s="62" t="s">
        <v>81</v>
      </c>
      <c r="H10" s="43" t="s">
        <v>77</v>
      </c>
    </row>
    <row r="11" spans="1:8" ht="12.75">
      <c r="A11" s="19">
        <v>1</v>
      </c>
      <c r="B11" s="26">
        <v>2</v>
      </c>
      <c r="C11" s="19">
        <v>3</v>
      </c>
      <c r="D11" s="65">
        <v>4</v>
      </c>
      <c r="E11" s="32" t="s">
        <v>73</v>
      </c>
      <c r="F11" s="32" t="s">
        <v>76</v>
      </c>
      <c r="G11" s="44" t="s">
        <v>78</v>
      </c>
      <c r="H11" s="44" t="s">
        <v>79</v>
      </c>
    </row>
    <row r="12" spans="1:8" ht="12.75">
      <c r="A12" s="2">
        <v>853</v>
      </c>
      <c r="B12" s="71">
        <v>85314</v>
      </c>
      <c r="C12" s="70">
        <v>201</v>
      </c>
      <c r="D12" s="22" t="s">
        <v>128</v>
      </c>
      <c r="E12" s="69">
        <v>971496</v>
      </c>
      <c r="F12" s="72" t="s">
        <v>83</v>
      </c>
      <c r="G12" s="69">
        <v>56077</v>
      </c>
      <c r="H12" s="69">
        <f>SUM(E12:G12)</f>
        <v>1027573</v>
      </c>
    </row>
    <row r="13" spans="1:8" ht="12.75">
      <c r="A13" s="2"/>
      <c r="B13" s="71">
        <v>85315</v>
      </c>
      <c r="C13" s="70">
        <v>203</v>
      </c>
      <c r="D13" s="22" t="s">
        <v>132</v>
      </c>
      <c r="E13" s="69">
        <v>50969</v>
      </c>
      <c r="F13" s="72">
        <v>-4780</v>
      </c>
      <c r="G13" s="69">
        <v>35821</v>
      </c>
      <c r="H13" s="69">
        <f>SUM(E13:G13)</f>
        <v>82010</v>
      </c>
    </row>
    <row r="14" spans="1:8" ht="12.75">
      <c r="A14" s="12" t="s">
        <v>50</v>
      </c>
      <c r="B14" s="1" t="s">
        <v>133</v>
      </c>
      <c r="C14" s="1" t="s">
        <v>14</v>
      </c>
      <c r="D14" s="22" t="s">
        <v>134</v>
      </c>
      <c r="E14" s="69">
        <v>1672</v>
      </c>
      <c r="F14" s="72" t="s">
        <v>83</v>
      </c>
      <c r="G14" s="69">
        <v>128</v>
      </c>
      <c r="H14" s="69">
        <f>SUM(E14:G14)</f>
        <v>1800</v>
      </c>
    </row>
    <row r="15" spans="1:8" ht="12.75">
      <c r="A15" s="11"/>
      <c r="B15" s="11"/>
      <c r="C15" s="11"/>
      <c r="D15" s="13" t="s">
        <v>4</v>
      </c>
      <c r="E15" s="14" t="s">
        <v>82</v>
      </c>
      <c r="F15" s="74">
        <f>SUM(F13:F14)</f>
        <v>-4780</v>
      </c>
      <c r="G15" s="14">
        <f>SUM(G12:G14)</f>
        <v>92026</v>
      </c>
      <c r="H15" s="14" t="s">
        <v>82</v>
      </c>
    </row>
    <row r="16" spans="1:4" ht="14.25">
      <c r="A16" s="5"/>
      <c r="B16" s="25"/>
      <c r="C16" s="25"/>
      <c r="D16" s="5"/>
    </row>
    <row r="17" spans="2:6" ht="12.75">
      <c r="B17" s="45"/>
      <c r="C17" s="46"/>
      <c r="D17" s="66" t="s">
        <v>90</v>
      </c>
      <c r="E17" s="68">
        <f>G15+F15</f>
        <v>87246</v>
      </c>
      <c r="F17" s="47"/>
    </row>
    <row r="18" spans="2:6" ht="12.75">
      <c r="B18" s="45"/>
      <c r="C18" s="46"/>
      <c r="D18" s="66"/>
      <c r="E18" s="68"/>
      <c r="F18" s="47"/>
    </row>
    <row r="19" spans="2:6" ht="12.75">
      <c r="B19" s="45"/>
      <c r="C19" s="46"/>
      <c r="D19" s="66"/>
      <c r="E19" s="68"/>
      <c r="F19" s="47"/>
    </row>
    <row r="20" spans="2:6" ht="12.75">
      <c r="B20" s="45"/>
      <c r="C20" s="46"/>
      <c r="D20" s="66"/>
      <c r="E20" s="68"/>
      <c r="F20" s="47"/>
    </row>
    <row r="21" spans="2:6" ht="12.75">
      <c r="B21" s="45"/>
      <c r="C21" s="46"/>
      <c r="D21" s="66"/>
      <c r="E21" s="68"/>
      <c r="F21" s="47"/>
    </row>
    <row r="22" spans="5:7" ht="12.75">
      <c r="E22" s="38"/>
      <c r="F22" s="38"/>
      <c r="G22" s="38"/>
    </row>
    <row r="23" spans="1:7" s="58" customFormat="1" ht="12.75">
      <c r="A23" s="59"/>
      <c r="B23" s="57" t="s">
        <v>86</v>
      </c>
      <c r="C23" s="59"/>
      <c r="D23" s="63"/>
      <c r="E23" s="60"/>
      <c r="F23" s="60"/>
      <c r="G23" s="61"/>
    </row>
    <row r="24" spans="1:7" s="30" customFormat="1" ht="3.75" customHeight="1">
      <c r="A24" s="24"/>
      <c r="C24" s="28"/>
      <c r="D24" s="64"/>
      <c r="E24" s="29"/>
      <c r="F24" s="29"/>
      <c r="G24" s="42"/>
    </row>
    <row r="25" spans="1:8" s="6" customFormat="1" ht="25.5">
      <c r="A25" s="4" t="s">
        <v>0</v>
      </c>
      <c r="B25" s="4" t="s">
        <v>1</v>
      </c>
      <c r="C25" s="4" t="s">
        <v>2</v>
      </c>
      <c r="D25" s="4" t="s">
        <v>3</v>
      </c>
      <c r="E25" s="18" t="s">
        <v>85</v>
      </c>
      <c r="F25" s="18" t="s">
        <v>80</v>
      </c>
      <c r="G25" s="62" t="s">
        <v>81</v>
      </c>
      <c r="H25" s="43" t="s">
        <v>77</v>
      </c>
    </row>
    <row r="26" spans="1:8" s="31" customFormat="1" ht="11.25">
      <c r="A26" s="19">
        <v>1</v>
      </c>
      <c r="B26" s="26">
        <v>2</v>
      </c>
      <c r="C26" s="19">
        <v>3</v>
      </c>
      <c r="D26" s="65">
        <v>4</v>
      </c>
      <c r="E26" s="32" t="s">
        <v>73</v>
      </c>
      <c r="F26" s="32" t="s">
        <v>76</v>
      </c>
      <c r="G26" s="44" t="s">
        <v>78</v>
      </c>
      <c r="H26" s="44" t="s">
        <v>79</v>
      </c>
    </row>
    <row r="27" spans="1:8" s="31" customFormat="1" ht="12.75">
      <c r="A27" s="12" t="s">
        <v>110</v>
      </c>
      <c r="B27" s="1" t="s">
        <v>111</v>
      </c>
      <c r="C27" s="70">
        <v>4300</v>
      </c>
      <c r="D27" s="22" t="s">
        <v>112</v>
      </c>
      <c r="E27" s="69">
        <v>10000</v>
      </c>
      <c r="F27" s="69">
        <v>-10000</v>
      </c>
      <c r="G27" s="72" t="s">
        <v>83</v>
      </c>
      <c r="H27" s="69">
        <f aca="true" t="shared" si="0" ref="H27:H40">SUM(E27:G27)</f>
        <v>0</v>
      </c>
    </row>
    <row r="28" spans="1:8" s="31" customFormat="1" ht="12.75">
      <c r="A28" s="12"/>
      <c r="B28" s="73"/>
      <c r="C28" s="70">
        <v>4210</v>
      </c>
      <c r="D28" s="22" t="s">
        <v>113</v>
      </c>
      <c r="E28" s="69" t="s">
        <v>83</v>
      </c>
      <c r="F28" s="72" t="s">
        <v>83</v>
      </c>
      <c r="G28" s="69">
        <v>13300</v>
      </c>
      <c r="H28" s="69">
        <f t="shared" si="0"/>
        <v>13300</v>
      </c>
    </row>
    <row r="29" spans="1:8" s="31" customFormat="1" ht="12.75">
      <c r="A29" s="12" t="s">
        <v>92</v>
      </c>
      <c r="B29" s="1" t="s">
        <v>93</v>
      </c>
      <c r="C29" s="1" t="s">
        <v>24</v>
      </c>
      <c r="D29" s="22" t="s">
        <v>114</v>
      </c>
      <c r="E29" s="69">
        <v>120000</v>
      </c>
      <c r="F29" s="69">
        <v>-6000</v>
      </c>
      <c r="G29" s="72" t="s">
        <v>83</v>
      </c>
      <c r="H29" s="69">
        <f t="shared" si="0"/>
        <v>114000</v>
      </c>
    </row>
    <row r="30" spans="1:8" s="31" customFormat="1" ht="12.75">
      <c r="A30" s="12"/>
      <c r="B30" s="1"/>
      <c r="C30" s="1" t="s">
        <v>23</v>
      </c>
      <c r="D30" s="22" t="s">
        <v>94</v>
      </c>
      <c r="E30" s="69">
        <v>180000</v>
      </c>
      <c r="F30" s="72" t="s">
        <v>83</v>
      </c>
      <c r="G30" s="69">
        <v>6000</v>
      </c>
      <c r="H30" s="69">
        <f t="shared" si="0"/>
        <v>186000</v>
      </c>
    </row>
    <row r="31" spans="1:8" s="31" customFormat="1" ht="12.75">
      <c r="A31" s="12" t="s">
        <v>95</v>
      </c>
      <c r="B31" s="1" t="s">
        <v>96</v>
      </c>
      <c r="C31" s="1" t="s">
        <v>27</v>
      </c>
      <c r="D31" s="22" t="s">
        <v>97</v>
      </c>
      <c r="E31" s="69">
        <v>35000</v>
      </c>
      <c r="F31" s="72" t="s">
        <v>83</v>
      </c>
      <c r="G31" s="69">
        <v>5000</v>
      </c>
      <c r="H31" s="69">
        <f t="shared" si="0"/>
        <v>40000</v>
      </c>
    </row>
    <row r="32" spans="1:8" s="31" customFormat="1" ht="12.75">
      <c r="A32" s="12"/>
      <c r="B32" s="1"/>
      <c r="C32" s="1" t="s">
        <v>24</v>
      </c>
      <c r="D32" s="22" t="s">
        <v>115</v>
      </c>
      <c r="E32" s="69">
        <v>45000</v>
      </c>
      <c r="F32" s="72" t="s">
        <v>83</v>
      </c>
      <c r="G32" s="69">
        <v>5000</v>
      </c>
      <c r="H32" s="69">
        <f t="shared" si="0"/>
        <v>50000</v>
      </c>
    </row>
    <row r="33" spans="1:8" s="31" customFormat="1" ht="12.75">
      <c r="A33" s="12"/>
      <c r="B33" s="1"/>
      <c r="C33" s="1" t="s">
        <v>23</v>
      </c>
      <c r="D33" s="22" t="s">
        <v>98</v>
      </c>
      <c r="E33" s="69">
        <v>170000</v>
      </c>
      <c r="F33" s="69">
        <v>-10000</v>
      </c>
      <c r="G33" s="72" t="s">
        <v>83</v>
      </c>
      <c r="H33" s="69">
        <f t="shared" si="0"/>
        <v>160000</v>
      </c>
    </row>
    <row r="34" spans="1:8" s="31" customFormat="1" ht="12.75">
      <c r="A34" s="12" t="s">
        <v>28</v>
      </c>
      <c r="B34" s="1" t="s">
        <v>99</v>
      </c>
      <c r="C34" s="1" t="s">
        <v>35</v>
      </c>
      <c r="D34" s="22" t="s">
        <v>116</v>
      </c>
      <c r="E34" s="69">
        <v>171550</v>
      </c>
      <c r="F34" s="69">
        <v>-5000</v>
      </c>
      <c r="G34" s="72" t="s">
        <v>83</v>
      </c>
      <c r="H34" s="69">
        <f t="shared" si="0"/>
        <v>166550</v>
      </c>
    </row>
    <row r="35" spans="1:8" s="31" customFormat="1" ht="12.75">
      <c r="A35" s="12"/>
      <c r="B35" s="1"/>
      <c r="C35" s="1" t="s">
        <v>24</v>
      </c>
      <c r="D35" s="22" t="s">
        <v>117</v>
      </c>
      <c r="E35" s="69">
        <v>102000</v>
      </c>
      <c r="F35" s="69">
        <v>-2000</v>
      </c>
      <c r="G35" s="72" t="s">
        <v>83</v>
      </c>
      <c r="H35" s="69">
        <f t="shared" si="0"/>
        <v>100000</v>
      </c>
    </row>
    <row r="36" spans="1:8" s="31" customFormat="1" ht="12.75">
      <c r="A36" s="12"/>
      <c r="B36" s="1"/>
      <c r="C36" s="1" t="s">
        <v>23</v>
      </c>
      <c r="D36" s="22" t="s">
        <v>118</v>
      </c>
      <c r="E36" s="69">
        <v>82000</v>
      </c>
      <c r="F36" s="72" t="s">
        <v>83</v>
      </c>
      <c r="G36" s="69">
        <v>16700</v>
      </c>
      <c r="H36" s="69">
        <f t="shared" si="0"/>
        <v>98700</v>
      </c>
    </row>
    <row r="37" spans="1:8" s="31" customFormat="1" ht="12.75">
      <c r="A37" s="12"/>
      <c r="B37" s="1"/>
      <c r="C37" s="1" t="s">
        <v>87</v>
      </c>
      <c r="D37" s="22" t="s">
        <v>100</v>
      </c>
      <c r="E37" s="69">
        <v>16000</v>
      </c>
      <c r="F37" s="69">
        <v>-3000</v>
      </c>
      <c r="G37" s="72" t="s">
        <v>83</v>
      </c>
      <c r="H37" s="69">
        <f t="shared" si="0"/>
        <v>13000</v>
      </c>
    </row>
    <row r="38" spans="1:8" s="31" customFormat="1" ht="12.75">
      <c r="A38" s="12" t="s">
        <v>45</v>
      </c>
      <c r="B38" s="1" t="s">
        <v>101</v>
      </c>
      <c r="C38" s="1" t="s">
        <v>23</v>
      </c>
      <c r="D38" s="22" t="s">
        <v>102</v>
      </c>
      <c r="E38" s="69">
        <v>48000</v>
      </c>
      <c r="F38" s="69">
        <v>-1600</v>
      </c>
      <c r="G38" s="72" t="s">
        <v>83</v>
      </c>
      <c r="H38" s="69">
        <f t="shared" si="0"/>
        <v>46400</v>
      </c>
    </row>
    <row r="39" spans="1:8" s="31" customFormat="1" ht="12.75">
      <c r="A39" s="12"/>
      <c r="B39" s="1"/>
      <c r="C39" s="1" t="s">
        <v>120</v>
      </c>
      <c r="D39" s="22" t="s">
        <v>119</v>
      </c>
      <c r="E39" s="69">
        <v>44000</v>
      </c>
      <c r="F39" s="72" t="s">
        <v>83</v>
      </c>
      <c r="G39" s="69">
        <v>1600</v>
      </c>
      <c r="H39" s="69">
        <f t="shared" si="0"/>
        <v>45600</v>
      </c>
    </row>
    <row r="40" spans="1:8" s="31" customFormat="1" ht="12.75">
      <c r="A40" s="12" t="s">
        <v>109</v>
      </c>
      <c r="B40" s="1" t="s">
        <v>103</v>
      </c>
      <c r="C40" s="1" t="s">
        <v>104</v>
      </c>
      <c r="D40" s="22" t="s">
        <v>105</v>
      </c>
      <c r="E40" s="69">
        <v>15412</v>
      </c>
      <c r="F40" s="69">
        <v>-10000</v>
      </c>
      <c r="G40" s="72" t="s">
        <v>83</v>
      </c>
      <c r="H40" s="69">
        <f t="shared" si="0"/>
        <v>5412</v>
      </c>
    </row>
    <row r="41" spans="1:8" s="31" customFormat="1" ht="12.75">
      <c r="A41" s="12" t="s">
        <v>88</v>
      </c>
      <c r="B41" s="1" t="s">
        <v>89</v>
      </c>
      <c r="C41" s="1" t="s">
        <v>25</v>
      </c>
      <c r="D41" s="22" t="s">
        <v>121</v>
      </c>
      <c r="E41" s="69">
        <v>40600</v>
      </c>
      <c r="F41" s="69">
        <v>-7600</v>
      </c>
      <c r="G41" s="72" t="s">
        <v>83</v>
      </c>
      <c r="H41" s="69">
        <f aca="true" t="shared" si="1" ref="H41:H53">SUM(E41:G41)</f>
        <v>33000</v>
      </c>
    </row>
    <row r="42" spans="1:8" s="31" customFormat="1" ht="12.75">
      <c r="A42" s="2"/>
      <c r="B42" s="71">
        <v>80101</v>
      </c>
      <c r="C42" s="70">
        <v>4210</v>
      </c>
      <c r="D42" s="22" t="s">
        <v>122</v>
      </c>
      <c r="E42" s="69">
        <v>81700</v>
      </c>
      <c r="F42" s="72" t="s">
        <v>83</v>
      </c>
      <c r="G42" s="69">
        <v>7600</v>
      </c>
      <c r="H42" s="69">
        <f t="shared" si="1"/>
        <v>89300</v>
      </c>
    </row>
    <row r="43" spans="1:8" s="17" customFormat="1" ht="12.75">
      <c r="A43" s="12" t="s">
        <v>123</v>
      </c>
      <c r="B43" s="1" t="s">
        <v>124</v>
      </c>
      <c r="C43" s="1" t="s">
        <v>24</v>
      </c>
      <c r="D43" s="22" t="s">
        <v>125</v>
      </c>
      <c r="E43" s="69">
        <v>21500</v>
      </c>
      <c r="F43" s="72" t="s">
        <v>83</v>
      </c>
      <c r="G43" s="69">
        <v>3830</v>
      </c>
      <c r="H43" s="69">
        <f t="shared" si="1"/>
        <v>25330</v>
      </c>
    </row>
    <row r="44" spans="1:8" s="17" customFormat="1" ht="12.75">
      <c r="A44" s="12"/>
      <c r="B44" s="1"/>
      <c r="C44" s="1" t="s">
        <v>23</v>
      </c>
      <c r="D44" s="22" t="s">
        <v>126</v>
      </c>
      <c r="E44" s="69">
        <v>72500</v>
      </c>
      <c r="F44" s="69">
        <v>-3030</v>
      </c>
      <c r="G44" s="72" t="s">
        <v>83</v>
      </c>
      <c r="H44" s="69">
        <f t="shared" si="1"/>
        <v>69470</v>
      </c>
    </row>
    <row r="45" spans="1:8" s="17" customFormat="1" ht="12.75">
      <c r="A45" s="12"/>
      <c r="B45" s="1"/>
      <c r="C45" s="1" t="s">
        <v>87</v>
      </c>
      <c r="D45" s="22" t="s">
        <v>127</v>
      </c>
      <c r="E45" s="69">
        <v>1000</v>
      </c>
      <c r="F45" s="69">
        <v>-800</v>
      </c>
      <c r="G45" s="72" t="s">
        <v>83</v>
      </c>
      <c r="H45" s="69">
        <f t="shared" si="1"/>
        <v>200</v>
      </c>
    </row>
    <row r="46" spans="1:8" s="17" customFormat="1" ht="12.75">
      <c r="A46" s="12" t="s">
        <v>50</v>
      </c>
      <c r="B46" s="1" t="s">
        <v>51</v>
      </c>
      <c r="C46" s="1" t="s">
        <v>52</v>
      </c>
      <c r="D46" s="22" t="s">
        <v>129</v>
      </c>
      <c r="E46" s="69">
        <v>944496</v>
      </c>
      <c r="F46" s="72" t="s">
        <v>83</v>
      </c>
      <c r="G46" s="69">
        <v>56077</v>
      </c>
      <c r="H46" s="69">
        <f t="shared" si="1"/>
        <v>1000573</v>
      </c>
    </row>
    <row r="47" spans="1:8" s="17" customFormat="1" ht="12.75">
      <c r="A47" s="12"/>
      <c r="B47" s="1" t="s">
        <v>130</v>
      </c>
      <c r="C47" s="1" t="s">
        <v>52</v>
      </c>
      <c r="D47" s="16" t="s">
        <v>131</v>
      </c>
      <c r="E47" s="69">
        <v>50969</v>
      </c>
      <c r="F47" s="69">
        <v>-4780</v>
      </c>
      <c r="G47" s="69">
        <v>35821</v>
      </c>
      <c r="H47" s="69">
        <f t="shared" si="1"/>
        <v>82010</v>
      </c>
    </row>
    <row r="48" spans="1:8" s="17" customFormat="1" ht="12.75">
      <c r="A48" s="12"/>
      <c r="B48" s="1" t="s">
        <v>133</v>
      </c>
      <c r="C48" s="1" t="s">
        <v>52</v>
      </c>
      <c r="D48" s="22" t="s">
        <v>134</v>
      </c>
      <c r="E48" s="69">
        <v>1672</v>
      </c>
      <c r="F48" s="72" t="s">
        <v>83</v>
      </c>
      <c r="G48" s="69">
        <v>128</v>
      </c>
      <c r="H48" s="69">
        <f t="shared" si="1"/>
        <v>1800</v>
      </c>
    </row>
    <row r="49" spans="1:8" s="17" customFormat="1" ht="12.75">
      <c r="A49" s="12" t="s">
        <v>106</v>
      </c>
      <c r="B49" s="1" t="s">
        <v>107</v>
      </c>
      <c r="C49" s="1" t="s">
        <v>30</v>
      </c>
      <c r="D49" s="16" t="s">
        <v>135</v>
      </c>
      <c r="E49" s="69">
        <v>63500</v>
      </c>
      <c r="F49" s="69">
        <v>-1500</v>
      </c>
      <c r="G49" s="72" t="s">
        <v>83</v>
      </c>
      <c r="H49" s="69">
        <f t="shared" si="1"/>
        <v>62000</v>
      </c>
    </row>
    <row r="50" spans="1:8" s="17" customFormat="1" ht="12.75">
      <c r="A50" s="12"/>
      <c r="B50" s="1"/>
      <c r="C50" s="1" t="s">
        <v>35</v>
      </c>
      <c r="D50" s="16" t="s">
        <v>136</v>
      </c>
      <c r="E50" s="69">
        <v>12800</v>
      </c>
      <c r="F50" s="69">
        <v>-1500</v>
      </c>
      <c r="G50" s="72" t="s">
        <v>83</v>
      </c>
      <c r="H50" s="69">
        <f t="shared" si="1"/>
        <v>11300</v>
      </c>
    </row>
    <row r="51" spans="1:8" s="17" customFormat="1" ht="12.75">
      <c r="A51" s="12"/>
      <c r="B51" s="1"/>
      <c r="C51" s="1" t="s">
        <v>24</v>
      </c>
      <c r="D51" s="16" t="s">
        <v>137</v>
      </c>
      <c r="E51" s="69">
        <v>20000</v>
      </c>
      <c r="F51" s="72" t="s">
        <v>83</v>
      </c>
      <c r="G51" s="69">
        <v>2000</v>
      </c>
      <c r="H51" s="69">
        <f t="shared" si="1"/>
        <v>22000</v>
      </c>
    </row>
    <row r="52" spans="1:8" s="17" customFormat="1" ht="12.75">
      <c r="A52" s="12"/>
      <c r="B52" s="1"/>
      <c r="C52" s="1" t="s">
        <v>23</v>
      </c>
      <c r="D52" s="16" t="s">
        <v>108</v>
      </c>
      <c r="E52" s="69">
        <v>11650</v>
      </c>
      <c r="F52" s="72" t="s">
        <v>83</v>
      </c>
      <c r="G52" s="69">
        <v>3000</v>
      </c>
      <c r="H52" s="69">
        <f t="shared" si="1"/>
        <v>14650</v>
      </c>
    </row>
    <row r="53" spans="1:8" s="17" customFormat="1" ht="25.5">
      <c r="A53" s="12"/>
      <c r="B53" s="1" t="s">
        <v>138</v>
      </c>
      <c r="C53" s="1" t="s">
        <v>26</v>
      </c>
      <c r="D53" s="16" t="s">
        <v>139</v>
      </c>
      <c r="E53" s="69">
        <v>2000</v>
      </c>
      <c r="F53" s="69">
        <v>-2000</v>
      </c>
      <c r="G53" s="72" t="s">
        <v>83</v>
      </c>
      <c r="H53" s="69">
        <f t="shared" si="1"/>
        <v>0</v>
      </c>
    </row>
    <row r="54" spans="1:8" s="17" customFormat="1" ht="12.75">
      <c r="A54" s="12"/>
      <c r="B54" s="1"/>
      <c r="C54" s="1"/>
      <c r="D54" s="13" t="s">
        <v>4</v>
      </c>
      <c r="E54" s="74" t="s">
        <v>82</v>
      </c>
      <c r="F54" s="74">
        <f>SUM(F27:F53)</f>
        <v>-68810</v>
      </c>
      <c r="G54" s="74">
        <f>SUM(G27:G53)</f>
        <v>156056</v>
      </c>
      <c r="H54" s="74" t="s">
        <v>82</v>
      </c>
    </row>
    <row r="55" spans="1:8" s="17" customFormat="1" ht="12.75">
      <c r="A55" s="75"/>
      <c r="B55" s="76"/>
      <c r="C55" s="76"/>
      <c r="D55" s="77"/>
      <c r="E55" s="78"/>
      <c r="F55" s="78"/>
      <c r="G55" s="78"/>
      <c r="H55" s="78"/>
    </row>
    <row r="56" spans="1:5" ht="14.25">
      <c r="A56" s="5"/>
      <c r="B56" s="25"/>
      <c r="C56" s="25"/>
      <c r="D56" s="66" t="s">
        <v>90</v>
      </c>
      <c r="E56" s="68"/>
    </row>
    <row r="57" spans="2:6" ht="12.75">
      <c r="B57" s="45"/>
      <c r="C57" s="46"/>
      <c r="D57" s="46"/>
      <c r="E57" s="68">
        <f>G54+F54</f>
        <v>87246</v>
      </c>
      <c r="F57" s="47"/>
    </row>
    <row r="58" spans="2:7" ht="18">
      <c r="B58" s="45"/>
      <c r="C58" s="45"/>
      <c r="D58" s="49"/>
      <c r="E58" s="67"/>
      <c r="F58" s="47"/>
      <c r="G58" s="48"/>
    </row>
    <row r="59" spans="2:7" ht="15">
      <c r="B59" s="45"/>
      <c r="C59" s="45"/>
      <c r="D59" s="52"/>
      <c r="E59" s="50"/>
      <c r="F59" s="50"/>
      <c r="G59" s="51"/>
    </row>
    <row r="60" spans="2:7" ht="15">
      <c r="B60" s="45"/>
      <c r="C60" s="45"/>
      <c r="D60" s="52"/>
      <c r="E60" s="50"/>
      <c r="F60" s="50"/>
      <c r="G60" s="51"/>
    </row>
    <row r="61" spans="2:7" ht="12.75">
      <c r="B61" s="45"/>
      <c r="C61" s="45"/>
      <c r="D61" s="54"/>
      <c r="E61" s="53"/>
      <c r="F61" s="53"/>
      <c r="G61" s="51"/>
    </row>
    <row r="62" spans="5:7" ht="12.75">
      <c r="E62" s="55"/>
      <c r="F62" s="55"/>
      <c r="G62" s="56"/>
    </row>
    <row r="72" ht="12.75">
      <c r="H72" t="s">
        <v>91</v>
      </c>
    </row>
  </sheetData>
  <printOptions/>
  <pageMargins left="0.75" right="0.24" top="0.82" bottom="0.51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2003-10-07T11:53:21Z</cp:lastPrinted>
  <dcterms:created xsi:type="dcterms:W3CDTF">2002-01-25T18:39:10Z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