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'Arkusz1'!$A$1:$H$46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<sst xmlns="http://schemas.openxmlformats.org/spreadsheetml/2006/main" count="224" uniqueCount="130">
  <si>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</si>
  <si>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</si>
  <si>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</si>
  <si>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</si>
  <si>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</si>
  <si>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</si>
  <si>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</si>
  <si>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</si>
  <si>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</si>
  <si>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</si>
  <si>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</si>
  <si>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</si>
  <si>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</si>
  <si>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</si>
  <si>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</si>
  <si>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</si>
  <si>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</si>
  <si>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</si>
  <si>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</si>
  <si>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</si>
  <si>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</si>
  <si>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</si>
  <si>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</si>
  <si>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</si>
  <si>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</si>
  <si>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</si>
  <si>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</si>
  <si>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</si>
  <si>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</si>
  <si>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</si>
  <si>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</si>
  <si>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</si>
  <si>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</si>
  <si>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</si>
  <si>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</si>
  <si>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</si>
  <si>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</si>
  <si>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</si>
  <si>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</si>
  <si>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</si>
  <si>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</si>
  <si>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</si>
  <si>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</si>
  <si>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</si>
  <si>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</si>
  <si>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</si>
  <si>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</si>
  <si>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</si>
  <si>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</si>
  <si>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</si>
  <si>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</si>
  <si>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</si>
  <si>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</si>
  <si>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</si>
  <si>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</si>
  <si>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</si>
  <si>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</si>
  <si>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</si>
  <si>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</si>
  <si>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</si>
  <si>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</si>
  <si>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</si>
  <si>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</si>
  <si>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</si>
  <si>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</si>
  <si>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</si>
  <si>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</si>
  <si>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</si>
  <si>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</si>
  <si>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</si>
  <si>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</si>
  <si>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</si>
  <si>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</si>
  <si>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</si>
  <si>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</si>
  <si>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</si>
  <si>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</si>
  <si>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</si>
  <si>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</si>
  <si>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</si>
  <si>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</si>
  <si>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</si>
  <si>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</si>
  <si>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</si>
  <si>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801</t>
  </si>
  <si>
    <t>Saldo zwiększeń:</t>
  </si>
  <si>
    <t xml:space="preserve"> </t>
  </si>
  <si>
    <t>80101</t>
  </si>
  <si>
    <t>Zmiany w planie dochodów budżetowych na 2005 r.</t>
  </si>
  <si>
    <t>plan na 2005 rok</t>
  </si>
  <si>
    <t>Zmiany w planie wydatków budżetowych na 2005 r.</t>
  </si>
  <si>
    <t>921</t>
  </si>
  <si>
    <t>dotacja na sfinansowanie wyprawki szkolnej</t>
  </si>
  <si>
    <t>758</t>
  </si>
  <si>
    <t>75818</t>
  </si>
  <si>
    <t>4810</t>
  </si>
  <si>
    <t>rezerwa ogólna</t>
  </si>
  <si>
    <t>92195</t>
  </si>
  <si>
    <t>dotacja na wybory do Sejmu i Senatu</t>
  </si>
  <si>
    <t>75108</t>
  </si>
  <si>
    <t>wybory do Sejmu i Senatu</t>
  </si>
  <si>
    <t>600</t>
  </si>
  <si>
    <t>60016</t>
  </si>
  <si>
    <t>drogi gminne - usługi pozostałe</t>
  </si>
  <si>
    <t>drogi gminne - remonty</t>
  </si>
  <si>
    <t>700</t>
  </si>
  <si>
    <t>70005</t>
  </si>
  <si>
    <t>różne wydatki na rzecz osób fizycznych</t>
  </si>
  <si>
    <t>gospodarka gruntami i nieruchomościami</t>
  </si>
  <si>
    <t>75023</t>
  </si>
  <si>
    <t>administracja - pozostałe usługi</t>
  </si>
  <si>
    <t>4350</t>
  </si>
  <si>
    <t>administracja - internet</t>
  </si>
  <si>
    <t>4430</t>
  </si>
  <si>
    <t>administracja - ubezpieczenie mienia</t>
  </si>
  <si>
    <t>szkoły - wydatki rzeczowe</t>
  </si>
  <si>
    <t>szkoły  - wyprawka szkolna - dotacja</t>
  </si>
  <si>
    <t>852</t>
  </si>
  <si>
    <t>85219</t>
  </si>
  <si>
    <t>OPS - usługi - w</t>
  </si>
  <si>
    <t>Ops - internet - w</t>
  </si>
  <si>
    <t>90095</t>
  </si>
  <si>
    <t>8010</t>
  </si>
  <si>
    <t>odsetki od kredytów i pożyczek</t>
  </si>
  <si>
    <t>ochrona środowiska -pozostałe usługi</t>
  </si>
  <si>
    <t>promocja - wydatki rzeczowe</t>
  </si>
  <si>
    <t>promocja - usługi pozostałe</t>
  </si>
  <si>
    <t>drogi gminne - wydatki rzeczowe</t>
  </si>
  <si>
    <t>Zał. Nr 1 do Zarządzenia Nr 21 Wójta Gminy Rozprza</t>
  </si>
  <si>
    <t>z dnia 30 sierpnia 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</si>
</sst>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90" zoomScaleNormal="90" workbookViewId="0" topLeftCell="A4">
      <selection activeCell="E29" sqref="E29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5.375" style="0" customWidth="1"/>
    <col min="4" max="4" width="40.875" style="0" customWidth="1"/>
    <col min="5" max="5" width="9.875" style="7" customWidth="1"/>
    <col min="6" max="6" width="9.25390625" style="7" customWidth="1"/>
    <col min="7" max="7" width="7.875" style="41" customWidth="1"/>
    <col min="8" max="8" width="9.75390625" style="0" customWidth="1"/>
  </cols>
  <sheetData>
    <row r="1" spans="5:7" ht="12.75">
      <c r="E1" s="38"/>
      <c r="F1" s="38" t="s">
        <v>128</v>
      </c>
      <c r="G1" s="38"/>
    </row>
    <row r="2" spans="5:7" ht="12.75">
      <c r="E2" s="38" t="s">
        <v>129</v>
      </c>
      <c r="F2" s="38"/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5:7" ht="12.75">
      <c r="E5" s="38"/>
      <c r="F5" s="38"/>
      <c r="G5" s="38"/>
    </row>
    <row r="6" spans="1:8" ht="12.75">
      <c r="A6" s="59"/>
      <c r="B6" s="57" t="s">
        <v>88</v>
      </c>
      <c r="C6" s="59"/>
      <c r="D6" s="63"/>
      <c r="E6" s="60"/>
      <c r="F6" s="60"/>
      <c r="G6" s="61"/>
      <c r="H6" s="58"/>
    </row>
    <row r="7" spans="1:8" ht="12.75">
      <c r="A7" s="59"/>
      <c r="B7" s="57"/>
      <c r="C7" s="59"/>
      <c r="D7" s="63"/>
      <c r="E7" s="60"/>
      <c r="F7" s="60"/>
      <c r="G7" s="61"/>
      <c r="H7" s="58"/>
    </row>
    <row r="8" spans="1:8" ht="38.25">
      <c r="A8" s="4" t="s">
        <v>0</v>
      </c>
      <c r="B8" s="4" t="s">
        <v>1</v>
      </c>
      <c r="C8" s="4" t="s">
        <v>2</v>
      </c>
      <c r="D8" s="4" t="s">
        <v>3</v>
      </c>
      <c r="E8" s="18" t="s">
        <v>89</v>
      </c>
      <c r="F8" s="18" t="s">
        <v>80</v>
      </c>
      <c r="G8" s="62" t="s">
        <v>81</v>
      </c>
      <c r="H8" s="43" t="s">
        <v>77</v>
      </c>
    </row>
    <row r="9" spans="1:8" ht="12.75">
      <c r="A9" s="19">
        <v>1</v>
      </c>
      <c r="B9" s="26">
        <v>2</v>
      </c>
      <c r="C9" s="19">
        <v>3</v>
      </c>
      <c r="D9" s="65">
        <v>4</v>
      </c>
      <c r="E9" s="32" t="s">
        <v>73</v>
      </c>
      <c r="F9" s="32" t="s">
        <v>76</v>
      </c>
      <c r="G9" s="44" t="s">
        <v>78</v>
      </c>
      <c r="H9" s="44" t="s">
        <v>79</v>
      </c>
    </row>
    <row r="10" spans="1:8" ht="12.75">
      <c r="A10" s="2">
        <v>751</v>
      </c>
      <c r="B10" s="71">
        <v>75108</v>
      </c>
      <c r="C10" s="70">
        <v>2010</v>
      </c>
      <c r="D10" s="22" t="s">
        <v>98</v>
      </c>
      <c r="E10" s="69">
        <v>0</v>
      </c>
      <c r="F10" s="73" t="s">
        <v>83</v>
      </c>
      <c r="G10" s="69">
        <v>7113</v>
      </c>
      <c r="H10" s="69">
        <f>SUM(E10:G10)</f>
        <v>7113</v>
      </c>
    </row>
    <row r="11" spans="1:8" ht="12.75">
      <c r="A11" s="2">
        <v>801</v>
      </c>
      <c r="B11" s="71">
        <v>80101</v>
      </c>
      <c r="C11" s="70">
        <v>2030</v>
      </c>
      <c r="D11" s="22" t="s">
        <v>92</v>
      </c>
      <c r="E11" s="69">
        <v>1691</v>
      </c>
      <c r="F11" s="73" t="s">
        <v>83</v>
      </c>
      <c r="G11" s="69">
        <v>417</v>
      </c>
      <c r="H11" s="69">
        <f>SUM(E11:G11)</f>
        <v>2108</v>
      </c>
    </row>
    <row r="12" spans="1:8" ht="12.75">
      <c r="A12" s="11"/>
      <c r="B12" s="11"/>
      <c r="C12" s="11"/>
      <c r="D12" s="13" t="s">
        <v>4</v>
      </c>
      <c r="E12" s="14" t="s">
        <v>82</v>
      </c>
      <c r="F12" s="75">
        <v>0</v>
      </c>
      <c r="G12" s="75">
        <f>SUM(G10:G11)</f>
        <v>7530</v>
      </c>
      <c r="H12" s="14" t="s">
        <v>82</v>
      </c>
    </row>
    <row r="13" spans="1:4" ht="14.25">
      <c r="A13" s="5"/>
      <c r="B13" s="25"/>
      <c r="C13" s="25"/>
      <c r="D13" s="5"/>
    </row>
    <row r="14" spans="2:6" ht="12.75">
      <c r="B14" s="45"/>
      <c r="C14" s="46"/>
      <c r="D14" s="66" t="s">
        <v>85</v>
      </c>
      <c r="E14" s="68">
        <f>F12+G12</f>
        <v>7530</v>
      </c>
      <c r="F14" s="47"/>
    </row>
    <row r="15" spans="2:6" ht="12.75">
      <c r="B15" s="45"/>
      <c r="C15" s="46"/>
      <c r="D15" s="66"/>
      <c r="E15" s="68" t="s">
        <v>86</v>
      </c>
      <c r="F15" s="47"/>
    </row>
    <row r="16" spans="2:6" ht="12.75">
      <c r="B16" s="45"/>
      <c r="C16" s="46"/>
      <c r="D16" s="66"/>
      <c r="E16" s="68"/>
      <c r="F16" s="47"/>
    </row>
    <row r="17" spans="5:7" ht="12.75">
      <c r="E17" s="38"/>
      <c r="F17" s="38"/>
      <c r="G17" s="38"/>
    </row>
    <row r="18" spans="1:7" s="58" customFormat="1" ht="12.75">
      <c r="A18" s="59"/>
      <c r="B18" s="57" t="s">
        <v>90</v>
      </c>
      <c r="C18" s="59"/>
      <c r="D18" s="63"/>
      <c r="E18" s="60" t="s">
        <v>86</v>
      </c>
      <c r="F18" s="60"/>
      <c r="G18" s="61"/>
    </row>
    <row r="19" spans="1:7" s="58" customFormat="1" ht="12.75">
      <c r="A19" s="59"/>
      <c r="B19" s="57"/>
      <c r="C19" s="59"/>
      <c r="D19" s="63"/>
      <c r="E19" s="60"/>
      <c r="F19" s="60"/>
      <c r="G19" s="61"/>
    </row>
    <row r="20" spans="1:7" s="30" customFormat="1" ht="3.75" customHeight="1">
      <c r="A20" s="24"/>
      <c r="C20" s="28"/>
      <c r="D20" s="64"/>
      <c r="E20" s="29"/>
      <c r="F20" s="29"/>
      <c r="G20" s="42"/>
    </row>
    <row r="21" spans="1:8" s="6" customFormat="1" ht="38.25">
      <c r="A21" s="4" t="s">
        <v>0</v>
      </c>
      <c r="B21" s="4" t="s">
        <v>1</v>
      </c>
      <c r="C21" s="4" t="s">
        <v>2</v>
      </c>
      <c r="D21" s="4" t="s">
        <v>3</v>
      </c>
      <c r="E21" s="18" t="s">
        <v>89</v>
      </c>
      <c r="F21" s="18" t="s">
        <v>80</v>
      </c>
      <c r="G21" s="62" t="s">
        <v>81</v>
      </c>
      <c r="H21" s="43" t="s">
        <v>77</v>
      </c>
    </row>
    <row r="22" spans="1:8" s="31" customFormat="1" ht="11.25">
      <c r="A22" s="19">
        <v>1</v>
      </c>
      <c r="B22" s="26">
        <v>2</v>
      </c>
      <c r="C22" s="19">
        <v>3</v>
      </c>
      <c r="D22" s="65">
        <v>4</v>
      </c>
      <c r="E22" s="32" t="s">
        <v>73</v>
      </c>
      <c r="F22" s="32" t="s">
        <v>76</v>
      </c>
      <c r="G22" s="44" t="s">
        <v>78</v>
      </c>
      <c r="H22" s="44" t="s">
        <v>79</v>
      </c>
    </row>
    <row r="23" spans="1:8" s="31" customFormat="1" ht="12.75">
      <c r="A23" s="12" t="s">
        <v>101</v>
      </c>
      <c r="B23" s="1" t="s">
        <v>102</v>
      </c>
      <c r="C23" s="1" t="s">
        <v>25</v>
      </c>
      <c r="D23" s="22" t="s">
        <v>104</v>
      </c>
      <c r="E23" s="69">
        <v>45000</v>
      </c>
      <c r="F23" s="21">
        <v>-45000</v>
      </c>
      <c r="G23" s="72" t="s">
        <v>83</v>
      </c>
      <c r="H23" s="69">
        <f>SUM(E23:G23)</f>
        <v>0</v>
      </c>
    </row>
    <row r="24" spans="1:8" s="31" customFormat="1" ht="12.75">
      <c r="A24" s="12"/>
      <c r="B24" s="1"/>
      <c r="C24" s="1" t="s">
        <v>24</v>
      </c>
      <c r="D24" s="22" t="s">
        <v>127</v>
      </c>
      <c r="E24" s="69">
        <v>120000</v>
      </c>
      <c r="F24" s="21">
        <v>-5000</v>
      </c>
      <c r="G24" s="72" t="s">
        <v>83</v>
      </c>
      <c r="H24" s="69">
        <f>SUM(E24:G24)</f>
        <v>115000</v>
      </c>
    </row>
    <row r="25" spans="1:8" s="31" customFormat="1" ht="12.75">
      <c r="A25" s="12"/>
      <c r="B25" s="1"/>
      <c r="C25" s="1" t="s">
        <v>23</v>
      </c>
      <c r="D25" s="22" t="s">
        <v>103</v>
      </c>
      <c r="E25" s="69">
        <v>180000</v>
      </c>
      <c r="F25" s="72" t="s">
        <v>83</v>
      </c>
      <c r="G25" s="69">
        <v>60000</v>
      </c>
      <c r="H25" s="69">
        <f aca="true" t="shared" si="0" ref="H25:H31">SUM(E25:G25)</f>
        <v>240000</v>
      </c>
    </row>
    <row r="26" spans="1:8" s="31" customFormat="1" ht="12.75">
      <c r="A26" s="12" t="s">
        <v>105</v>
      </c>
      <c r="B26" s="1" t="s">
        <v>106</v>
      </c>
      <c r="C26" s="1" t="s">
        <v>26</v>
      </c>
      <c r="D26" s="22" t="s">
        <v>107</v>
      </c>
      <c r="E26" s="69">
        <v>3000</v>
      </c>
      <c r="F26" s="72" t="s">
        <v>83</v>
      </c>
      <c r="G26" s="69">
        <v>2000</v>
      </c>
      <c r="H26" s="69">
        <f t="shared" si="0"/>
        <v>5000</v>
      </c>
    </row>
    <row r="27" spans="1:8" s="31" customFormat="1" ht="12.75">
      <c r="A27" s="12"/>
      <c r="B27" s="1"/>
      <c r="C27" s="1" t="s">
        <v>24</v>
      </c>
      <c r="D27" s="22" t="s">
        <v>108</v>
      </c>
      <c r="E27" s="69">
        <v>50000</v>
      </c>
      <c r="F27" s="72" t="s">
        <v>83</v>
      </c>
      <c r="G27" s="69">
        <v>30000</v>
      </c>
      <c r="H27" s="69">
        <f t="shared" si="0"/>
        <v>80000</v>
      </c>
    </row>
    <row r="28" spans="1:8" s="31" customFormat="1" ht="12.75">
      <c r="A28" s="12"/>
      <c r="B28" s="1"/>
      <c r="C28" s="1" t="s">
        <v>23</v>
      </c>
      <c r="D28" s="22" t="s">
        <v>108</v>
      </c>
      <c r="E28" s="69">
        <v>80000</v>
      </c>
      <c r="F28" s="21">
        <v>-32000</v>
      </c>
      <c r="G28" s="72" t="s">
        <v>83</v>
      </c>
      <c r="H28" s="69">
        <f t="shared" si="0"/>
        <v>48000</v>
      </c>
    </row>
    <row r="29" spans="1:8" s="31" customFormat="1" ht="12.75">
      <c r="A29" s="12" t="s">
        <v>28</v>
      </c>
      <c r="B29" s="1" t="s">
        <v>109</v>
      </c>
      <c r="C29" s="1" t="s">
        <v>23</v>
      </c>
      <c r="D29" s="22" t="s">
        <v>110</v>
      </c>
      <c r="E29" s="69">
        <v>155000</v>
      </c>
      <c r="F29" s="21">
        <v>-5000</v>
      </c>
      <c r="G29" s="72" t="s">
        <v>83</v>
      </c>
      <c r="H29" s="69">
        <f t="shared" si="0"/>
        <v>150000</v>
      </c>
    </row>
    <row r="30" spans="1:8" s="31" customFormat="1" ht="12.75">
      <c r="A30" s="12"/>
      <c r="B30" s="1"/>
      <c r="C30" s="1" t="s">
        <v>111</v>
      </c>
      <c r="D30" s="22" t="s">
        <v>112</v>
      </c>
      <c r="E30" s="69">
        <v>5000</v>
      </c>
      <c r="F30" s="72" t="s">
        <v>83</v>
      </c>
      <c r="G30" s="69">
        <v>3000</v>
      </c>
      <c r="H30" s="69">
        <f t="shared" si="0"/>
        <v>8000</v>
      </c>
    </row>
    <row r="31" spans="1:8" s="31" customFormat="1" ht="12.75">
      <c r="A31" s="12"/>
      <c r="B31" s="1"/>
      <c r="C31" s="1" t="s">
        <v>113</v>
      </c>
      <c r="D31" s="22" t="s">
        <v>114</v>
      </c>
      <c r="E31" s="69">
        <v>7000</v>
      </c>
      <c r="F31" s="72" t="s">
        <v>83</v>
      </c>
      <c r="G31" s="69">
        <v>2000</v>
      </c>
      <c r="H31" s="69">
        <f t="shared" si="0"/>
        <v>9000</v>
      </c>
    </row>
    <row r="32" spans="1:8" s="31" customFormat="1" ht="12.75">
      <c r="A32" s="12" t="s">
        <v>42</v>
      </c>
      <c r="B32" s="1" t="s">
        <v>99</v>
      </c>
      <c r="C32" s="1" t="s">
        <v>24</v>
      </c>
      <c r="D32" s="22" t="s">
        <v>100</v>
      </c>
      <c r="E32" s="69">
        <v>0</v>
      </c>
      <c r="F32" s="72" t="s">
        <v>83</v>
      </c>
      <c r="G32" s="69">
        <v>4000</v>
      </c>
      <c r="H32" s="69">
        <f aca="true" t="shared" si="1" ref="H32:H42">SUM(E32:G32)</f>
        <v>4000</v>
      </c>
    </row>
    <row r="33" spans="1:8" s="31" customFormat="1" ht="12.75">
      <c r="A33" s="12"/>
      <c r="B33" s="1"/>
      <c r="C33" s="1" t="s">
        <v>23</v>
      </c>
      <c r="D33" s="22" t="s">
        <v>100</v>
      </c>
      <c r="E33" s="69">
        <v>0</v>
      </c>
      <c r="F33" s="72" t="s">
        <v>83</v>
      </c>
      <c r="G33" s="21">
        <v>3113</v>
      </c>
      <c r="H33" s="69">
        <f t="shared" si="1"/>
        <v>3113</v>
      </c>
    </row>
    <row r="34" spans="1:8" s="31" customFormat="1" ht="12.75">
      <c r="A34" s="12" t="s">
        <v>93</v>
      </c>
      <c r="B34" s="1" t="s">
        <v>94</v>
      </c>
      <c r="C34" s="1" t="s">
        <v>95</v>
      </c>
      <c r="D34" s="22" t="s">
        <v>96</v>
      </c>
      <c r="E34" s="69">
        <v>53068</v>
      </c>
      <c r="F34" s="72">
        <v>-48500</v>
      </c>
      <c r="G34" s="72" t="s">
        <v>83</v>
      </c>
      <c r="H34" s="69">
        <f>SUM(E34:G34)</f>
        <v>4568</v>
      </c>
    </row>
    <row r="35" spans="1:8" s="31" customFormat="1" ht="12.75">
      <c r="A35" s="12" t="s">
        <v>84</v>
      </c>
      <c r="B35" s="1" t="s">
        <v>87</v>
      </c>
      <c r="C35" s="1" t="s">
        <v>24</v>
      </c>
      <c r="D35" s="22" t="s">
        <v>115</v>
      </c>
      <c r="E35" s="69">
        <v>48000</v>
      </c>
      <c r="F35" s="72" t="s">
        <v>83</v>
      </c>
      <c r="G35" s="69">
        <v>26000</v>
      </c>
      <c r="H35" s="69">
        <f t="shared" si="1"/>
        <v>74000</v>
      </c>
    </row>
    <row r="36" spans="1:8" s="31" customFormat="1" ht="12.75">
      <c r="A36" s="12"/>
      <c r="B36" s="1"/>
      <c r="C36" s="1" t="s">
        <v>24</v>
      </c>
      <c r="D36" s="22" t="s">
        <v>116</v>
      </c>
      <c r="E36" s="69">
        <v>1691</v>
      </c>
      <c r="F36" s="72" t="s">
        <v>83</v>
      </c>
      <c r="G36" s="69">
        <v>417</v>
      </c>
      <c r="H36" s="69">
        <f t="shared" si="1"/>
        <v>2108</v>
      </c>
    </row>
    <row r="37" spans="1:8" s="31" customFormat="1" ht="12.75">
      <c r="A37" s="12" t="s">
        <v>117</v>
      </c>
      <c r="B37" s="1" t="s">
        <v>118</v>
      </c>
      <c r="C37" s="1" t="s">
        <v>23</v>
      </c>
      <c r="D37" s="22" t="s">
        <v>119</v>
      </c>
      <c r="E37" s="69">
        <v>15000</v>
      </c>
      <c r="F37" s="21">
        <v>-1700</v>
      </c>
      <c r="G37" s="72" t="s">
        <v>83</v>
      </c>
      <c r="H37" s="69">
        <f t="shared" si="1"/>
        <v>13300</v>
      </c>
    </row>
    <row r="38" spans="1:8" s="31" customFormat="1" ht="12.75">
      <c r="A38" s="12"/>
      <c r="B38" s="1"/>
      <c r="C38" s="1" t="s">
        <v>111</v>
      </c>
      <c r="D38" s="22" t="s">
        <v>120</v>
      </c>
      <c r="E38" s="69">
        <v>0</v>
      </c>
      <c r="F38" s="72" t="s">
        <v>83</v>
      </c>
      <c r="G38" s="69">
        <v>1700</v>
      </c>
      <c r="H38" s="69">
        <f t="shared" si="1"/>
        <v>1700</v>
      </c>
    </row>
    <row r="39" spans="1:8" s="31" customFormat="1" ht="12.75">
      <c r="A39" s="12" t="s">
        <v>65</v>
      </c>
      <c r="B39" s="1" t="s">
        <v>121</v>
      </c>
      <c r="C39" s="1" t="s">
        <v>122</v>
      </c>
      <c r="D39" s="22" t="s">
        <v>123</v>
      </c>
      <c r="E39" s="69">
        <v>100000</v>
      </c>
      <c r="F39" s="21">
        <v>-10000</v>
      </c>
      <c r="G39" s="72" t="s">
        <v>83</v>
      </c>
      <c r="H39" s="69">
        <f t="shared" si="1"/>
        <v>90000</v>
      </c>
    </row>
    <row r="40" spans="1:8" s="31" customFormat="1" ht="12.75">
      <c r="A40" s="12"/>
      <c r="B40" s="1"/>
      <c r="C40" s="1" t="s">
        <v>23</v>
      </c>
      <c r="D40" s="22" t="s">
        <v>124</v>
      </c>
      <c r="E40" s="69">
        <v>45000</v>
      </c>
      <c r="F40" s="72" t="s">
        <v>83</v>
      </c>
      <c r="G40" s="69">
        <v>10000</v>
      </c>
      <c r="H40" s="69">
        <f t="shared" si="1"/>
        <v>55000</v>
      </c>
    </row>
    <row r="41" spans="1:8" s="31" customFormat="1" ht="12.75">
      <c r="A41" s="12" t="s">
        <v>91</v>
      </c>
      <c r="B41" s="1" t="s">
        <v>97</v>
      </c>
      <c r="C41" s="1" t="s">
        <v>24</v>
      </c>
      <c r="D41" s="22" t="s">
        <v>125</v>
      </c>
      <c r="E41" s="69">
        <v>0</v>
      </c>
      <c r="F41" s="72" t="s">
        <v>83</v>
      </c>
      <c r="G41" s="21">
        <v>4100</v>
      </c>
      <c r="H41" s="69">
        <f t="shared" si="1"/>
        <v>4100</v>
      </c>
    </row>
    <row r="42" spans="1:8" s="31" customFormat="1" ht="12.75">
      <c r="A42" s="12"/>
      <c r="B42" s="1"/>
      <c r="C42" s="1" t="s">
        <v>23</v>
      </c>
      <c r="D42" s="22" t="s">
        <v>126</v>
      </c>
      <c r="E42" s="69">
        <v>0</v>
      </c>
      <c r="F42" s="72" t="s">
        <v>83</v>
      </c>
      <c r="G42" s="69">
        <v>8400</v>
      </c>
      <c r="H42" s="69">
        <f t="shared" si="1"/>
        <v>8400</v>
      </c>
    </row>
    <row r="43" spans="1:8" s="17" customFormat="1" ht="12.75">
      <c r="A43" s="11"/>
      <c r="B43" s="11"/>
      <c r="C43" s="11"/>
      <c r="D43" s="13" t="s">
        <v>4</v>
      </c>
      <c r="E43" s="14" t="s">
        <v>82</v>
      </c>
      <c r="F43" s="74">
        <f>SUM(F23:F42)</f>
        <v>-147200</v>
      </c>
      <c r="G43" s="74">
        <f>SUM(G23:G42)</f>
        <v>154730</v>
      </c>
      <c r="H43" s="14" t="s">
        <v>82</v>
      </c>
    </row>
    <row r="44" spans="1:4" ht="14.25">
      <c r="A44" s="5"/>
      <c r="B44" s="25"/>
      <c r="C44" s="25"/>
      <c r="D44" s="5"/>
    </row>
    <row r="45" spans="2:6" ht="12.75">
      <c r="B45" s="45"/>
      <c r="C45" s="46"/>
      <c r="D45" s="66" t="s">
        <v>85</v>
      </c>
      <c r="E45" s="68">
        <f>F43+G43</f>
        <v>7530</v>
      </c>
      <c r="F45" s="47"/>
    </row>
    <row r="46" spans="2:7" ht="12.75">
      <c r="B46" s="45"/>
      <c r="C46" s="45"/>
      <c r="D46" s="46"/>
      <c r="E46" s="67"/>
      <c r="F46" s="47"/>
      <c r="G46" s="48"/>
    </row>
    <row r="47" spans="2:7" ht="18">
      <c r="B47" s="45"/>
      <c r="C47" s="45"/>
      <c r="D47" s="49"/>
      <c r="E47" s="50"/>
      <c r="F47" s="50"/>
      <c r="G47" s="51"/>
    </row>
    <row r="48" spans="2:7" ht="15">
      <c r="B48" s="45"/>
      <c r="C48" s="45"/>
      <c r="D48" s="52"/>
      <c r="E48" s="50"/>
      <c r="F48" s="50"/>
      <c r="G48" s="51"/>
    </row>
    <row r="49" spans="2:7" ht="15">
      <c r="B49" s="45"/>
      <c r="C49" s="45"/>
      <c r="D49" s="52"/>
      <c r="E49" s="53"/>
      <c r="F49" s="53"/>
      <c r="G49" s="51"/>
    </row>
    <row r="50" spans="4:7" ht="12.75">
      <c r="D50" s="54"/>
      <c r="E50" s="55"/>
      <c r="F50" s="55"/>
      <c r="G50" s="56"/>
    </row>
    <row r="60" ht="12.75">
      <c r="H60" t="s">
        <v>86</v>
      </c>
    </row>
  </sheetData>
  <printOptions/>
  <pageMargins left="0.64" right="0.24" top="0.82" bottom="0.72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2005-09-20T08:24:21Z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