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'Arkusz1'!$A$1:$H$44</definedName>
    <definedName name="_xlnm.Print_Area" localSheetId="1">'Arkusz2'!$A$1:$E$62</definedName>
  </definedNames>
  <calcPr fullCalcOnLoad="1" fullPrecision="0"/>
</workbook>
</file>

<file path=xl/sharedStrings.xml><?xml version="1.0" encoding="utf-8"?>
<sst xmlns="http://schemas.openxmlformats.org/spreadsheetml/2006/main" count="213" uniqueCount="118">
  <si>
    <t>Dz</t>
  </si>
  <si>
    <t>Rozdz</t>
  </si>
  <si>
    <t>§</t>
  </si>
  <si>
    <t>Treść</t>
  </si>
  <si>
    <t>Razem</t>
  </si>
  <si>
    <t>Gospodarka komunalna i ochrona środowiska</t>
  </si>
  <si>
    <t>oświetlenie ulic</t>
  </si>
  <si>
    <t>Opieka społeczna</t>
  </si>
  <si>
    <t xml:space="preserve">dotacja na zasiłki i pomoc w naturze oraz składki na ubezpieczenia społeczne i zdrowotne </t>
  </si>
  <si>
    <t>dotacja na utrzymanie OPS</t>
  </si>
  <si>
    <t>dotacja na zasiłki rodzinne i pielęgnacyjne i wychowawcze</t>
  </si>
  <si>
    <t>Administracja publiczna</t>
  </si>
  <si>
    <t>dotacja na zadania zlecone</t>
  </si>
  <si>
    <t>75056</t>
  </si>
  <si>
    <t>201</t>
  </si>
  <si>
    <t>spis powszechny</t>
  </si>
  <si>
    <t>Bezpieczństwo publiczne i ochrona przeciwpożarowa</t>
  </si>
  <si>
    <t>Obrona Cywilna</t>
  </si>
  <si>
    <t>Urzędy naczelnych organów władzy państwowej, kontroli i ochrony prawa oraz sądownictwa</t>
  </si>
  <si>
    <t>rejestr wyborców</t>
  </si>
  <si>
    <t>plan na 2002 rok</t>
  </si>
  <si>
    <t>85313</t>
  </si>
  <si>
    <t>dot. na skł. ub. zdr. opł. za osoby pobier. niektóre świad. z pom. społ.</t>
  </si>
  <si>
    <t>4300</t>
  </si>
  <si>
    <t>4210</t>
  </si>
  <si>
    <t>4270</t>
  </si>
  <si>
    <t>3030</t>
  </si>
  <si>
    <t>4260</t>
  </si>
  <si>
    <t>750</t>
  </si>
  <si>
    <t>75011</t>
  </si>
  <si>
    <t>4010</t>
  </si>
  <si>
    <t>Płace - zadania zlecone ustawowo</t>
  </si>
  <si>
    <t>4040</t>
  </si>
  <si>
    <t>dodatkowe wynagrodzenie roczne</t>
  </si>
  <si>
    <t>akcja kurierska i świadczenia na rzecz obrony</t>
  </si>
  <si>
    <t>4110</t>
  </si>
  <si>
    <t>ZUS</t>
  </si>
  <si>
    <t>4120</t>
  </si>
  <si>
    <t>FP</t>
  </si>
  <si>
    <t>4440</t>
  </si>
  <si>
    <t>FŚS</t>
  </si>
  <si>
    <t>narodowy spis powszechny</t>
  </si>
  <si>
    <t>751</t>
  </si>
  <si>
    <t>Urządy naczelnych organów władzy państwowej, kontroli i ochrony prawa oraz sądownictwa</t>
  </si>
  <si>
    <t>rejestr wyborców - usługi</t>
  </si>
  <si>
    <t>754</t>
  </si>
  <si>
    <t>Bezpieczeństwo publiczne i ochrona przeciwpożarowa</t>
  </si>
  <si>
    <t>75414</t>
  </si>
  <si>
    <t>OC - wydatki rzeczowe</t>
  </si>
  <si>
    <t>OC - usługi pozostałe</t>
  </si>
  <si>
    <t>853</t>
  </si>
  <si>
    <t>85314</t>
  </si>
  <si>
    <t>3110</t>
  </si>
  <si>
    <t>zasiłki - z</t>
  </si>
  <si>
    <t>ZUS - od zasiłków - z</t>
  </si>
  <si>
    <t>4130</t>
  </si>
  <si>
    <t>składki na ubezpieczenie zdrowotne - z</t>
  </si>
  <si>
    <t>85316</t>
  </si>
  <si>
    <t>zasiłki rodzinne, pielęgnacyjne i wychowawcze - z</t>
  </si>
  <si>
    <t>85319</t>
  </si>
  <si>
    <t>wynagrodzenia OPS - z</t>
  </si>
  <si>
    <t>dodatkowe wynagrodzenie roczne - z</t>
  </si>
  <si>
    <t>ZUS - z</t>
  </si>
  <si>
    <t>FP - z</t>
  </si>
  <si>
    <t>FŚS - z</t>
  </si>
  <si>
    <t>900</t>
  </si>
  <si>
    <t>90015</t>
  </si>
  <si>
    <t xml:space="preserve">oświetl.uliczne - opł.za energię elektryczną    </t>
  </si>
  <si>
    <t>konserwacja oświetlenia ulicznego</t>
  </si>
  <si>
    <t>Plan dochodów</t>
  </si>
  <si>
    <t>Plan wydatków</t>
  </si>
  <si>
    <t>Ogółem plan dochodów</t>
  </si>
  <si>
    <t>Ogółem plan wydatków</t>
  </si>
  <si>
    <t>5</t>
  </si>
  <si>
    <t>Układ wykonawczy zadań zleconych z zakresu administracji rządowej na 2002 rok</t>
  </si>
  <si>
    <t>75101</t>
  </si>
  <si>
    <t>6</t>
  </si>
  <si>
    <t>Plan po zmianach</t>
  </si>
  <si>
    <t>7</t>
  </si>
  <si>
    <t>8</t>
  </si>
  <si>
    <t>zmniej-szenia</t>
  </si>
  <si>
    <t>zwięk-szenia</t>
  </si>
  <si>
    <t>X</t>
  </si>
  <si>
    <t>-</t>
  </si>
  <si>
    <t>Saldo zwiększeń:</t>
  </si>
  <si>
    <t xml:space="preserve"> </t>
  </si>
  <si>
    <t>Zmiany w planie dochodów budżetowych na 2005 r.</t>
  </si>
  <si>
    <t>plan na 2005 rok</t>
  </si>
  <si>
    <t>Zmiany w planie wydatków budżetowych na 2005 r.</t>
  </si>
  <si>
    <t>852</t>
  </si>
  <si>
    <t>75107</t>
  </si>
  <si>
    <t>wybory Prezydenta RP -  wydatki rzeczowe</t>
  </si>
  <si>
    <t>wybory Prezydenta RP -  pozostałe usługi</t>
  </si>
  <si>
    <t>600</t>
  </si>
  <si>
    <t>60016</t>
  </si>
  <si>
    <t>drogi gminne - usługi</t>
  </si>
  <si>
    <t>700</t>
  </si>
  <si>
    <t>70005</t>
  </si>
  <si>
    <t>gospodarka mieszkaniowa - energia elektryczna</t>
  </si>
  <si>
    <t>gospodarka gruntami i nieruchomościami - wydatki rzeczowe</t>
  </si>
  <si>
    <t>dotacja na dożywianie uczniów</t>
  </si>
  <si>
    <t>dotacja na świadczenia rodzinne</t>
  </si>
  <si>
    <t>drogi gminne -  remonty</t>
  </si>
  <si>
    <t>75023</t>
  </si>
  <si>
    <t>administracja - płace</t>
  </si>
  <si>
    <t>administracja - ZUS</t>
  </si>
  <si>
    <t>wybory Prezydenta RP - ZUS</t>
  </si>
  <si>
    <t>wybory Prezydenta RP - FP</t>
  </si>
  <si>
    <t>85212</t>
  </si>
  <si>
    <t>świadczenia rodzinne - z</t>
  </si>
  <si>
    <t>ZUS od świadczeń rodzinnych - z</t>
  </si>
  <si>
    <t>wynagrodzenia pracowników OPS - z</t>
  </si>
  <si>
    <t>wydatki rzeczowe - z</t>
  </si>
  <si>
    <t xml:space="preserve">usługi pozostałe - </t>
  </si>
  <si>
    <t>85295</t>
  </si>
  <si>
    <t>z dnia 31 października 2005 r.</t>
  </si>
  <si>
    <t>dożywianie uczniów - d</t>
  </si>
  <si>
    <t>Zał. Nr 1 do Zarządzenia Nr 29 Wójta Gminy Rozprza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</si>
</sst>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"/>
    <numFmt numFmtId="166" formatCode="#,##0.0"/>
  </numFmts>
  <fonts count="14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name val="Arial CE"/>
      <family val="0"/>
    </font>
    <font>
      <b/>
      <i/>
      <sz val="8"/>
      <name val="Arial"/>
      <family val="2"/>
    </font>
    <font>
      <i/>
      <sz val="8"/>
      <name val="Arial CE"/>
      <family val="0"/>
    </font>
    <font>
      <b/>
      <i/>
      <sz val="8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b/>
      <i/>
      <sz val="12"/>
      <name val="Arial"/>
      <family val="2"/>
    </font>
    <font>
      <sz val="14"/>
      <name val="Arial CE"/>
      <family val="2"/>
    </font>
    <font>
      <i/>
      <sz val="12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quotePrefix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left"/>
    </xf>
    <xf numFmtId="0" fontId="5" fillId="0" borderId="1" xfId="0" applyFont="1" applyBorder="1" applyAlignment="1" quotePrefix="1">
      <alignment horizontal="center" vertical="center"/>
    </xf>
    <xf numFmtId="3" fontId="9" fillId="0" borderId="1" xfId="0" applyNumberFormat="1" applyFont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 vertical="center"/>
    </xf>
    <xf numFmtId="10" fontId="0" fillId="0" borderId="0" xfId="0" applyNumberFormat="1" applyBorder="1" applyAlignment="1">
      <alignment horizontal="right" vertical="center"/>
    </xf>
    <xf numFmtId="0" fontId="13" fillId="0" borderId="0" xfId="0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="90" zoomScaleNormal="90" workbookViewId="0" topLeftCell="A1">
      <selection activeCell="C7" sqref="C7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5.375" style="0" customWidth="1"/>
    <col min="4" max="4" width="40.875" style="0" customWidth="1"/>
    <col min="5" max="5" width="9.875" style="7" customWidth="1"/>
    <col min="6" max="6" width="9.25390625" style="7" customWidth="1"/>
    <col min="7" max="7" width="7.875" style="41" customWidth="1"/>
    <col min="8" max="8" width="9.75390625" style="0" customWidth="1"/>
  </cols>
  <sheetData>
    <row r="1" spans="5:7" ht="12.75">
      <c r="E1" s="38"/>
      <c r="F1" s="38" t="s">
        <v>117</v>
      </c>
      <c r="G1" s="38"/>
    </row>
    <row r="2" spans="5:7" ht="12.75">
      <c r="E2" s="38" t="s">
        <v>115</v>
      </c>
      <c r="F2" s="38"/>
      <c r="G2" s="38"/>
    </row>
    <row r="3" spans="5:7" ht="12.75">
      <c r="E3" s="38"/>
      <c r="F3" s="38"/>
      <c r="G3" s="38"/>
    </row>
    <row r="4" spans="5:7" ht="12.75">
      <c r="E4" s="38"/>
      <c r="F4" s="38"/>
      <c r="G4" s="38"/>
    </row>
    <row r="5" spans="5:7" ht="12.75">
      <c r="E5" s="38"/>
      <c r="F5" s="38"/>
      <c r="G5" s="38"/>
    </row>
    <row r="6" spans="1:8" ht="12.75">
      <c r="A6" s="59"/>
      <c r="B6" s="57" t="s">
        <v>86</v>
      </c>
      <c r="C6" s="59"/>
      <c r="D6" s="63"/>
      <c r="E6" s="60"/>
      <c r="F6" s="60"/>
      <c r="G6" s="61"/>
      <c r="H6" s="58"/>
    </row>
    <row r="7" spans="1:8" ht="12.75">
      <c r="A7" s="59"/>
      <c r="B7" s="57"/>
      <c r="C7" s="59"/>
      <c r="D7" s="63"/>
      <c r="E7" s="60"/>
      <c r="F7" s="60"/>
      <c r="G7" s="61"/>
      <c r="H7" s="58"/>
    </row>
    <row r="8" spans="1:8" ht="38.25">
      <c r="A8" s="4" t="s">
        <v>0</v>
      </c>
      <c r="B8" s="4" t="s">
        <v>1</v>
      </c>
      <c r="C8" s="4" t="s">
        <v>2</v>
      </c>
      <c r="D8" s="4" t="s">
        <v>3</v>
      </c>
      <c r="E8" s="18" t="s">
        <v>87</v>
      </c>
      <c r="F8" s="18" t="s">
        <v>80</v>
      </c>
      <c r="G8" s="62" t="s">
        <v>81</v>
      </c>
      <c r="H8" s="43" t="s">
        <v>77</v>
      </c>
    </row>
    <row r="9" spans="1:8" ht="12.75">
      <c r="A9" s="19">
        <v>1</v>
      </c>
      <c r="B9" s="26">
        <v>2</v>
      </c>
      <c r="C9" s="19">
        <v>3</v>
      </c>
      <c r="D9" s="65">
        <v>4</v>
      </c>
      <c r="E9" s="32" t="s">
        <v>73</v>
      </c>
      <c r="F9" s="32" t="s">
        <v>76</v>
      </c>
      <c r="G9" s="44" t="s">
        <v>78</v>
      </c>
      <c r="H9" s="44" t="s">
        <v>79</v>
      </c>
    </row>
    <row r="10" spans="1:8" ht="12.75">
      <c r="A10" s="2">
        <v>852</v>
      </c>
      <c r="B10" s="71">
        <v>85212</v>
      </c>
      <c r="C10" s="70">
        <v>2010</v>
      </c>
      <c r="D10" s="22" t="s">
        <v>101</v>
      </c>
      <c r="E10" s="69">
        <v>1499355</v>
      </c>
      <c r="F10" s="73" t="s">
        <v>83</v>
      </c>
      <c r="G10" s="69">
        <v>70107</v>
      </c>
      <c r="H10" s="69">
        <f>SUM(E10:G10)</f>
        <v>1569462</v>
      </c>
    </row>
    <row r="11" spans="1:8" ht="12.75">
      <c r="A11" s="2"/>
      <c r="B11" s="71">
        <v>85295</v>
      </c>
      <c r="C11" s="70">
        <v>2030</v>
      </c>
      <c r="D11" s="22" t="s">
        <v>100</v>
      </c>
      <c r="E11" s="69">
        <v>20968</v>
      </c>
      <c r="F11" s="73" t="s">
        <v>83</v>
      </c>
      <c r="G11" s="69">
        <v>14163</v>
      </c>
      <c r="H11" s="69">
        <f>SUM(E11:G11)</f>
        <v>35131</v>
      </c>
    </row>
    <row r="12" spans="1:8" ht="12.75">
      <c r="A12" s="11"/>
      <c r="B12" s="11"/>
      <c r="C12" s="11"/>
      <c r="D12" s="13" t="s">
        <v>4</v>
      </c>
      <c r="E12" s="14" t="s">
        <v>82</v>
      </c>
      <c r="F12" s="75" t="s">
        <v>83</v>
      </c>
      <c r="G12" s="75">
        <f>SUM(G10:G11)</f>
        <v>84270</v>
      </c>
      <c r="H12" s="14" t="s">
        <v>82</v>
      </c>
    </row>
    <row r="13" spans="1:4" ht="14.25">
      <c r="A13" s="5"/>
      <c r="B13" s="25"/>
      <c r="C13" s="25"/>
      <c r="D13" s="5"/>
    </row>
    <row r="14" spans="2:6" ht="12.75">
      <c r="B14" s="45"/>
      <c r="C14" s="46"/>
      <c r="D14" s="66" t="s">
        <v>84</v>
      </c>
      <c r="E14" s="68">
        <v>84270</v>
      </c>
      <c r="F14" s="47"/>
    </row>
    <row r="15" spans="2:6" ht="12.75">
      <c r="B15" s="45"/>
      <c r="C15" s="46"/>
      <c r="D15" s="66"/>
      <c r="E15" s="68" t="s">
        <v>85</v>
      </c>
      <c r="F15" s="47"/>
    </row>
    <row r="16" spans="2:6" ht="12.75">
      <c r="B16" s="45"/>
      <c r="C16" s="46"/>
      <c r="D16" s="66"/>
      <c r="E16" s="68"/>
      <c r="F16" s="47"/>
    </row>
    <row r="17" spans="5:7" ht="12.75">
      <c r="E17" s="38"/>
      <c r="F17" s="38"/>
      <c r="G17" s="38"/>
    </row>
    <row r="18" spans="1:7" s="58" customFormat="1" ht="12.75">
      <c r="A18" s="59"/>
      <c r="B18" s="57" t="s">
        <v>88</v>
      </c>
      <c r="C18" s="59"/>
      <c r="D18" s="63"/>
      <c r="E18" s="60" t="s">
        <v>85</v>
      </c>
      <c r="F18" s="60"/>
      <c r="G18" s="61"/>
    </row>
    <row r="19" spans="1:7" s="58" customFormat="1" ht="12.75">
      <c r="A19" s="59"/>
      <c r="B19" s="57"/>
      <c r="C19" s="59"/>
      <c r="D19" s="63"/>
      <c r="E19" s="60"/>
      <c r="F19" s="60"/>
      <c r="G19" s="61"/>
    </row>
    <row r="20" spans="1:7" s="30" customFormat="1" ht="3.75" customHeight="1">
      <c r="A20" s="24"/>
      <c r="C20" s="28"/>
      <c r="D20" s="64"/>
      <c r="E20" s="29"/>
      <c r="F20" s="29"/>
      <c r="G20" s="42"/>
    </row>
    <row r="21" spans="1:8" s="6" customFormat="1" ht="38.25">
      <c r="A21" s="4" t="s">
        <v>0</v>
      </c>
      <c r="B21" s="4" t="s">
        <v>1</v>
      </c>
      <c r="C21" s="4" t="s">
        <v>2</v>
      </c>
      <c r="D21" s="4" t="s">
        <v>3</v>
      </c>
      <c r="E21" s="18" t="s">
        <v>87</v>
      </c>
      <c r="F21" s="18" t="s">
        <v>80</v>
      </c>
      <c r="G21" s="62" t="s">
        <v>81</v>
      </c>
      <c r="H21" s="43" t="s">
        <v>77</v>
      </c>
    </row>
    <row r="22" spans="1:8" s="31" customFormat="1" ht="11.25">
      <c r="A22" s="19">
        <v>1</v>
      </c>
      <c r="B22" s="26">
        <v>2</v>
      </c>
      <c r="C22" s="19">
        <v>3</v>
      </c>
      <c r="D22" s="65">
        <v>4</v>
      </c>
      <c r="E22" s="32" t="s">
        <v>73</v>
      </c>
      <c r="F22" s="32" t="s">
        <v>76</v>
      </c>
      <c r="G22" s="44" t="s">
        <v>78</v>
      </c>
      <c r="H22" s="44" t="s">
        <v>79</v>
      </c>
    </row>
    <row r="23" spans="1:8" s="31" customFormat="1" ht="12.75">
      <c r="A23" s="12" t="s">
        <v>93</v>
      </c>
      <c r="B23" s="1" t="s">
        <v>24</v>
      </c>
      <c r="C23" s="1" t="s">
        <v>24</v>
      </c>
      <c r="D23" s="22" t="s">
        <v>102</v>
      </c>
      <c r="E23" s="69">
        <v>115000</v>
      </c>
      <c r="F23" s="69">
        <v>-4000</v>
      </c>
      <c r="G23" s="72" t="s">
        <v>83</v>
      </c>
      <c r="H23" s="69">
        <f>SUM(E23:G23)</f>
        <v>111000</v>
      </c>
    </row>
    <row r="24" spans="1:8" s="31" customFormat="1" ht="12.75">
      <c r="A24" s="12"/>
      <c r="B24" s="1" t="s">
        <v>94</v>
      </c>
      <c r="C24" s="1" t="s">
        <v>23</v>
      </c>
      <c r="D24" s="22" t="s">
        <v>95</v>
      </c>
      <c r="E24" s="69">
        <v>256000</v>
      </c>
      <c r="F24" s="72" t="s">
        <v>83</v>
      </c>
      <c r="G24" s="69">
        <v>4000</v>
      </c>
      <c r="H24" s="69">
        <f aca="true" t="shared" si="0" ref="H24:H30">SUM(E24:G24)</f>
        <v>260000</v>
      </c>
    </row>
    <row r="25" spans="1:8" s="31" customFormat="1" ht="26.25" customHeight="1">
      <c r="A25" s="77" t="s">
        <v>96</v>
      </c>
      <c r="B25" s="78" t="s">
        <v>97</v>
      </c>
      <c r="C25" s="78" t="s">
        <v>27</v>
      </c>
      <c r="D25" s="22" t="s">
        <v>98</v>
      </c>
      <c r="E25" s="76">
        <v>35000</v>
      </c>
      <c r="F25" s="76">
        <v>-5000</v>
      </c>
      <c r="G25" s="73" t="s">
        <v>83</v>
      </c>
      <c r="H25" s="76">
        <f t="shared" si="0"/>
        <v>30000</v>
      </c>
    </row>
    <row r="26" spans="1:8" s="31" customFormat="1" ht="25.5">
      <c r="A26" s="12"/>
      <c r="B26" s="1"/>
      <c r="C26" s="78" t="s">
        <v>24</v>
      </c>
      <c r="D26" s="22" t="s">
        <v>99</v>
      </c>
      <c r="E26" s="76">
        <v>101000</v>
      </c>
      <c r="F26" s="73" t="s">
        <v>83</v>
      </c>
      <c r="G26" s="76">
        <v>5000</v>
      </c>
      <c r="H26" s="76">
        <f t="shared" si="0"/>
        <v>106000</v>
      </c>
    </row>
    <row r="27" spans="1:8" s="31" customFormat="1" ht="12.75">
      <c r="A27" s="12" t="s">
        <v>28</v>
      </c>
      <c r="B27" s="1" t="s">
        <v>103</v>
      </c>
      <c r="C27" s="1" t="s">
        <v>30</v>
      </c>
      <c r="D27" s="22" t="s">
        <v>104</v>
      </c>
      <c r="E27" s="69">
        <v>988000</v>
      </c>
      <c r="F27" s="73" t="s">
        <v>83</v>
      </c>
      <c r="G27" s="69">
        <v>10000</v>
      </c>
      <c r="H27" s="76">
        <f t="shared" si="0"/>
        <v>998000</v>
      </c>
    </row>
    <row r="28" spans="1:8" s="31" customFormat="1" ht="12.75">
      <c r="A28" s="12"/>
      <c r="B28" s="1"/>
      <c r="C28" s="1" t="s">
        <v>35</v>
      </c>
      <c r="D28" s="22" t="s">
        <v>105</v>
      </c>
      <c r="E28" s="69">
        <v>192000</v>
      </c>
      <c r="F28" s="69">
        <v>-10000</v>
      </c>
      <c r="G28" s="72" t="s">
        <v>83</v>
      </c>
      <c r="H28" s="69">
        <f t="shared" si="0"/>
        <v>182000</v>
      </c>
    </row>
    <row r="29" spans="1:8" s="31" customFormat="1" ht="12.75">
      <c r="A29" s="12" t="s">
        <v>42</v>
      </c>
      <c r="B29" s="1" t="s">
        <v>90</v>
      </c>
      <c r="C29" s="1" t="s">
        <v>35</v>
      </c>
      <c r="D29" s="22" t="s">
        <v>106</v>
      </c>
      <c r="E29" s="69">
        <v>0</v>
      </c>
      <c r="F29" s="72" t="s">
        <v>83</v>
      </c>
      <c r="G29" s="69">
        <v>812</v>
      </c>
      <c r="H29" s="69">
        <f t="shared" si="0"/>
        <v>812</v>
      </c>
    </row>
    <row r="30" spans="1:8" s="31" customFormat="1" ht="12.75">
      <c r="A30" s="12"/>
      <c r="B30" s="1"/>
      <c r="C30" s="1" t="s">
        <v>37</v>
      </c>
      <c r="D30" s="22" t="s">
        <v>107</v>
      </c>
      <c r="E30" s="69">
        <v>0</v>
      </c>
      <c r="F30" s="72" t="s">
        <v>83</v>
      </c>
      <c r="G30" s="69">
        <v>116</v>
      </c>
      <c r="H30" s="69">
        <f t="shared" si="0"/>
        <v>116</v>
      </c>
    </row>
    <row r="31" spans="1:8" s="31" customFormat="1" ht="12.75">
      <c r="A31" s="12"/>
      <c r="B31" s="1"/>
      <c r="C31" s="1" t="s">
        <v>24</v>
      </c>
      <c r="D31" s="22" t="s">
        <v>91</v>
      </c>
      <c r="E31" s="69">
        <v>5024</v>
      </c>
      <c r="F31" s="69">
        <v>-23</v>
      </c>
      <c r="G31" s="72" t="s">
        <v>83</v>
      </c>
      <c r="H31" s="69">
        <f aca="true" t="shared" si="1" ref="H31:H40">SUM(E31:G31)</f>
        <v>5001</v>
      </c>
    </row>
    <row r="32" spans="1:8" s="31" customFormat="1" ht="12.75">
      <c r="A32" s="12"/>
      <c r="B32" s="1"/>
      <c r="C32" s="1" t="s">
        <v>23</v>
      </c>
      <c r="D32" s="22" t="s">
        <v>92</v>
      </c>
      <c r="E32" s="69">
        <v>6000</v>
      </c>
      <c r="F32" s="69">
        <v>-905</v>
      </c>
      <c r="G32" s="72" t="s">
        <v>83</v>
      </c>
      <c r="H32" s="69">
        <f t="shared" si="1"/>
        <v>5095</v>
      </c>
    </row>
    <row r="33" spans="1:8" s="31" customFormat="1" ht="12.75">
      <c r="A33" s="12" t="s">
        <v>89</v>
      </c>
      <c r="B33" s="1" t="s">
        <v>108</v>
      </c>
      <c r="C33" s="1" t="s">
        <v>52</v>
      </c>
      <c r="D33" s="22" t="s">
        <v>109</v>
      </c>
      <c r="E33" s="69">
        <v>1443068</v>
      </c>
      <c r="F33" s="72" t="s">
        <v>83</v>
      </c>
      <c r="G33" s="69">
        <v>63067</v>
      </c>
      <c r="H33" s="69">
        <f t="shared" si="1"/>
        <v>1506135</v>
      </c>
    </row>
    <row r="34" spans="1:8" s="31" customFormat="1" ht="12.75">
      <c r="A34" s="12"/>
      <c r="B34" s="1"/>
      <c r="C34" s="1" t="s">
        <v>35</v>
      </c>
      <c r="D34" s="22" t="s">
        <v>110</v>
      </c>
      <c r="E34" s="69">
        <v>26300</v>
      </c>
      <c r="F34" s="69">
        <v>-10046</v>
      </c>
      <c r="G34" s="72" t="s">
        <v>83</v>
      </c>
      <c r="H34" s="69">
        <f t="shared" si="1"/>
        <v>16254</v>
      </c>
    </row>
    <row r="35" spans="1:8" s="31" customFormat="1" ht="12.75">
      <c r="A35" s="12"/>
      <c r="B35" s="1"/>
      <c r="C35" s="1" t="s">
        <v>30</v>
      </c>
      <c r="D35" s="22" t="s">
        <v>111</v>
      </c>
      <c r="E35" s="69">
        <v>17599</v>
      </c>
      <c r="F35" s="72" t="s">
        <v>83</v>
      </c>
      <c r="G35" s="69">
        <v>10381</v>
      </c>
      <c r="H35" s="69">
        <f t="shared" si="1"/>
        <v>27980</v>
      </c>
    </row>
    <row r="36" spans="1:8" s="31" customFormat="1" ht="12.75">
      <c r="A36" s="12"/>
      <c r="B36" s="1"/>
      <c r="C36" s="1" t="s">
        <v>35</v>
      </c>
      <c r="D36" s="22" t="s">
        <v>62</v>
      </c>
      <c r="E36" s="69">
        <v>3126</v>
      </c>
      <c r="F36" s="72" t="s">
        <v>83</v>
      </c>
      <c r="G36" s="69">
        <v>1836</v>
      </c>
      <c r="H36" s="69">
        <f t="shared" si="1"/>
        <v>4962</v>
      </c>
    </row>
    <row r="37" spans="1:8" s="31" customFormat="1" ht="12.75">
      <c r="A37" s="12"/>
      <c r="B37" s="1"/>
      <c r="C37" s="1" t="s">
        <v>37</v>
      </c>
      <c r="D37" s="22" t="s">
        <v>63</v>
      </c>
      <c r="E37" s="69">
        <v>432</v>
      </c>
      <c r="F37" s="72" t="s">
        <v>83</v>
      </c>
      <c r="G37" s="69">
        <v>255</v>
      </c>
      <c r="H37" s="69">
        <f t="shared" si="1"/>
        <v>687</v>
      </c>
    </row>
    <row r="38" spans="1:8" s="31" customFormat="1" ht="12.75">
      <c r="A38" s="12"/>
      <c r="B38" s="1"/>
      <c r="C38" s="1" t="s">
        <v>24</v>
      </c>
      <c r="D38" s="22" t="s">
        <v>112</v>
      </c>
      <c r="E38" s="69">
        <v>5000</v>
      </c>
      <c r="F38" s="72" t="s">
        <v>83</v>
      </c>
      <c r="G38" s="69">
        <v>2710</v>
      </c>
      <c r="H38" s="69">
        <f t="shared" si="1"/>
        <v>7710</v>
      </c>
    </row>
    <row r="39" spans="1:8" s="31" customFormat="1" ht="12.75">
      <c r="A39" s="12"/>
      <c r="B39" s="1"/>
      <c r="C39" s="1" t="s">
        <v>23</v>
      </c>
      <c r="D39" s="22" t="s">
        <v>113</v>
      </c>
      <c r="E39" s="69">
        <v>3096</v>
      </c>
      <c r="F39" s="72" t="s">
        <v>83</v>
      </c>
      <c r="G39" s="69">
        <v>1904</v>
      </c>
      <c r="H39" s="69">
        <f t="shared" si="1"/>
        <v>5000</v>
      </c>
    </row>
    <row r="40" spans="1:8" s="31" customFormat="1" ht="12.75">
      <c r="A40" s="12"/>
      <c r="B40" s="1" t="s">
        <v>114</v>
      </c>
      <c r="C40" s="1" t="s">
        <v>52</v>
      </c>
      <c r="D40" s="22" t="s">
        <v>116</v>
      </c>
      <c r="E40" s="69">
        <v>20968</v>
      </c>
      <c r="F40" s="72" t="s">
        <v>83</v>
      </c>
      <c r="G40" s="69">
        <v>14163</v>
      </c>
      <c r="H40" s="69">
        <f t="shared" si="1"/>
        <v>35131</v>
      </c>
    </row>
    <row r="41" spans="1:8" s="17" customFormat="1" ht="12.75">
      <c r="A41" s="11"/>
      <c r="B41" s="11"/>
      <c r="C41" s="11"/>
      <c r="D41" s="13" t="s">
        <v>4</v>
      </c>
      <c r="E41" s="14" t="s">
        <v>82</v>
      </c>
      <c r="F41" s="74">
        <f>SUM(F23:F40)</f>
        <v>-29974</v>
      </c>
      <c r="G41" s="74">
        <f>SUM(G23:G40)</f>
        <v>114244</v>
      </c>
      <c r="H41" s="14" t="s">
        <v>82</v>
      </c>
    </row>
    <row r="42" spans="1:4" ht="14.25">
      <c r="A42" s="5"/>
      <c r="B42" s="25"/>
      <c r="C42" s="25"/>
      <c r="D42" s="5"/>
    </row>
    <row r="43" spans="2:6" ht="12.75">
      <c r="B43" s="45"/>
      <c r="C43" s="46"/>
      <c r="D43" s="66" t="s">
        <v>84</v>
      </c>
      <c r="E43" s="68">
        <f>F41+G41</f>
        <v>84270</v>
      </c>
      <c r="F43" s="47"/>
    </row>
    <row r="44" spans="2:7" ht="12.75">
      <c r="B44" s="45"/>
      <c r="C44" s="45"/>
      <c r="D44" s="46"/>
      <c r="E44" s="67"/>
      <c r="F44" s="47"/>
      <c r="G44" s="48"/>
    </row>
    <row r="45" spans="2:7" ht="18">
      <c r="B45" s="45"/>
      <c r="C45" s="45"/>
      <c r="D45" s="49"/>
      <c r="E45" s="50"/>
      <c r="F45" s="50"/>
      <c r="G45" s="51"/>
    </row>
    <row r="46" spans="2:7" ht="15">
      <c r="B46" s="45"/>
      <c r="C46" s="45"/>
      <c r="D46" s="52"/>
      <c r="E46" s="50"/>
      <c r="F46" s="50"/>
      <c r="G46" s="51"/>
    </row>
    <row r="47" spans="2:7" ht="15">
      <c r="B47" s="45"/>
      <c r="C47" s="45"/>
      <c r="D47" s="52"/>
      <c r="E47" s="53"/>
      <c r="F47" s="53"/>
      <c r="G47" s="51"/>
    </row>
    <row r="48" spans="4:7" ht="12.75">
      <c r="D48" s="54"/>
      <c r="E48" s="55"/>
      <c r="F48" s="55"/>
      <c r="G48" s="56"/>
    </row>
    <row r="58" ht="12.75">
      <c r="H58" t="s">
        <v>85</v>
      </c>
    </row>
  </sheetData>
  <printOptions/>
  <pageMargins left="0.64" right="0.24" top="0.82" bottom="0.72" header="0.45" footer="0.29"/>
  <pageSetup horizontalDpi="600" verticalDpi="600" orientation="portrait" paperSize="9" r:id="rId1"/>
  <headerFooter alignWithMargins="0">
    <oddFooter>&amp;C&amp;"Arial,Kursywa\&amp;6strona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7.75390625" style="0" customWidth="1"/>
    <col min="3" max="3" width="5.375" style="0" customWidth="1"/>
    <col min="4" max="4" width="49.75390625" style="0" customWidth="1"/>
    <col min="5" max="5" width="12.75390625" style="0" customWidth="1"/>
  </cols>
  <sheetData>
    <row r="1" ht="12.75">
      <c r="A1" s="34" t="s">
        <v>74</v>
      </c>
    </row>
    <row r="3" ht="12.75">
      <c r="B3" s="35" t="s">
        <v>69</v>
      </c>
    </row>
    <row r="5" spans="1:5" ht="25.5">
      <c r="A5" s="4" t="s">
        <v>0</v>
      </c>
      <c r="B5" s="4" t="s">
        <v>1</v>
      </c>
      <c r="C5" s="4" t="s">
        <v>2</v>
      </c>
      <c r="D5" s="4" t="s">
        <v>3</v>
      </c>
      <c r="E5" s="18" t="s">
        <v>20</v>
      </c>
    </row>
    <row r="6" spans="1:5" s="33" customFormat="1" ht="12.75">
      <c r="A6" s="19">
        <v>1</v>
      </c>
      <c r="B6" s="19">
        <v>2</v>
      </c>
      <c r="C6" s="19">
        <v>3</v>
      </c>
      <c r="D6" s="19">
        <v>4</v>
      </c>
      <c r="E6" s="20">
        <v>9</v>
      </c>
    </row>
    <row r="7" spans="1:5" ht="12.75">
      <c r="A7" s="1">
        <v>900</v>
      </c>
      <c r="B7" s="1"/>
      <c r="C7" s="1"/>
      <c r="D7" s="2" t="s">
        <v>5</v>
      </c>
      <c r="E7" s="21"/>
    </row>
    <row r="8" spans="1:5" ht="12.75">
      <c r="A8" s="1"/>
      <c r="B8" s="1">
        <v>90015</v>
      </c>
      <c r="C8" s="1">
        <v>201</v>
      </c>
      <c r="D8" s="3" t="s">
        <v>6</v>
      </c>
      <c r="E8" s="21">
        <v>82272</v>
      </c>
    </row>
    <row r="9" spans="1:5" ht="12.75">
      <c r="A9" s="11"/>
      <c r="B9" s="11"/>
      <c r="C9" s="11"/>
      <c r="D9" s="9" t="s">
        <v>4</v>
      </c>
      <c r="E9" s="10">
        <f>SUM(E8)</f>
        <v>82272</v>
      </c>
    </row>
    <row r="10" spans="1:5" ht="12.75">
      <c r="A10" s="1">
        <v>853</v>
      </c>
      <c r="B10" s="1"/>
      <c r="C10" s="1"/>
      <c r="D10" s="2" t="s">
        <v>7</v>
      </c>
      <c r="E10" s="21"/>
    </row>
    <row r="11" spans="1:5" ht="25.5">
      <c r="A11" s="1"/>
      <c r="B11" s="1" t="s">
        <v>21</v>
      </c>
      <c r="C11" s="1" t="s">
        <v>14</v>
      </c>
      <c r="D11" s="16" t="s">
        <v>22</v>
      </c>
      <c r="E11" s="21">
        <v>36500</v>
      </c>
    </row>
    <row r="12" spans="1:5" ht="25.5">
      <c r="A12" s="1"/>
      <c r="B12" s="1">
        <v>85314</v>
      </c>
      <c r="C12" s="1">
        <v>201</v>
      </c>
      <c r="D12" s="16" t="s">
        <v>8</v>
      </c>
      <c r="E12" s="21">
        <v>807700</v>
      </c>
    </row>
    <row r="13" spans="1:5" ht="12.75">
      <c r="A13" s="1"/>
      <c r="B13" s="1">
        <v>85319</v>
      </c>
      <c r="C13" s="1">
        <v>201</v>
      </c>
      <c r="D13" s="3" t="s">
        <v>9</v>
      </c>
      <c r="E13" s="21">
        <v>154300</v>
      </c>
    </row>
    <row r="14" spans="1:5" ht="12.75">
      <c r="A14" s="1"/>
      <c r="B14" s="1">
        <v>85316</v>
      </c>
      <c r="C14" s="1">
        <v>201</v>
      </c>
      <c r="D14" s="3" t="s">
        <v>10</v>
      </c>
      <c r="E14" s="21">
        <v>24000</v>
      </c>
    </row>
    <row r="15" spans="1:5" ht="12.75">
      <c r="A15" s="11"/>
      <c r="B15" s="11"/>
      <c r="C15" s="11"/>
      <c r="D15" s="13" t="s">
        <v>4</v>
      </c>
      <c r="E15" s="14">
        <f>SUM(E11:E14)</f>
        <v>1022500</v>
      </c>
    </row>
    <row r="16" spans="1:5" ht="12.75">
      <c r="A16" s="1">
        <v>754</v>
      </c>
      <c r="B16" s="1"/>
      <c r="C16" s="1"/>
      <c r="D16" s="2" t="s">
        <v>16</v>
      </c>
      <c r="E16" s="21"/>
    </row>
    <row r="17" spans="1:5" ht="12.75">
      <c r="A17" s="1"/>
      <c r="B17" s="1">
        <v>75414</v>
      </c>
      <c r="C17" s="1">
        <v>201</v>
      </c>
      <c r="D17" s="3" t="s">
        <v>17</v>
      </c>
      <c r="E17" s="21">
        <v>970</v>
      </c>
    </row>
    <row r="18" spans="1:5" ht="27" customHeight="1">
      <c r="A18" s="1">
        <v>751</v>
      </c>
      <c r="B18" s="1"/>
      <c r="C18" s="1"/>
      <c r="D18" s="4" t="s">
        <v>18</v>
      </c>
      <c r="E18" s="21"/>
    </row>
    <row r="19" spans="1:5" ht="12.75">
      <c r="A19" s="1"/>
      <c r="B19" s="1" t="s">
        <v>75</v>
      </c>
      <c r="C19" s="1">
        <v>201</v>
      </c>
      <c r="D19" s="3" t="s">
        <v>19</v>
      </c>
      <c r="E19" s="21">
        <v>1717</v>
      </c>
    </row>
    <row r="20" spans="1:5" ht="12.75">
      <c r="A20" s="15"/>
      <c r="B20" s="15"/>
      <c r="C20" s="15"/>
      <c r="D20" s="9" t="s">
        <v>4</v>
      </c>
      <c r="E20" s="10">
        <f>SUM(E19:E19)</f>
        <v>1717</v>
      </c>
    </row>
    <row r="21" spans="1:5" ht="12.75">
      <c r="A21" s="1">
        <v>750</v>
      </c>
      <c r="B21" s="1"/>
      <c r="C21" s="1"/>
      <c r="D21" s="2" t="s">
        <v>11</v>
      </c>
      <c r="E21" s="21"/>
    </row>
    <row r="22" spans="1:5" ht="12.75">
      <c r="A22" s="1"/>
      <c r="B22" s="1">
        <v>75011</v>
      </c>
      <c r="C22" s="1">
        <v>201</v>
      </c>
      <c r="D22" s="3" t="s">
        <v>12</v>
      </c>
      <c r="E22" s="21">
        <v>107772</v>
      </c>
    </row>
    <row r="23" spans="1:5" ht="12.75">
      <c r="A23" s="1"/>
      <c r="B23" s="1" t="s">
        <v>13</v>
      </c>
      <c r="C23" s="1" t="s">
        <v>14</v>
      </c>
      <c r="D23" s="3" t="s">
        <v>15</v>
      </c>
      <c r="E23" s="21">
        <v>33700</v>
      </c>
    </row>
    <row r="24" spans="1:5" ht="12.75">
      <c r="A24" s="11"/>
      <c r="B24" s="11"/>
      <c r="C24" s="11"/>
      <c r="D24" s="9" t="s">
        <v>4</v>
      </c>
      <c r="E24" s="10">
        <f>SUM(E22:E23)</f>
        <v>141472</v>
      </c>
    </row>
    <row r="25" spans="1:5" ht="15">
      <c r="A25" s="11"/>
      <c r="B25" s="11"/>
      <c r="C25" s="11"/>
      <c r="D25" s="39" t="s">
        <v>71</v>
      </c>
      <c r="E25" s="40">
        <f>SUM(E9,E15,E17,E20,E24)</f>
        <v>1248931</v>
      </c>
    </row>
    <row r="26" spans="1:5" ht="12.75">
      <c r="A26" s="36"/>
      <c r="B26" s="36"/>
      <c r="C26" s="36"/>
      <c r="D26" s="37"/>
      <c r="E26" s="38"/>
    </row>
    <row r="27" ht="12.75">
      <c r="B27" s="35" t="s">
        <v>70</v>
      </c>
    </row>
    <row r="29" spans="1:5" ht="12.75">
      <c r="A29" s="12" t="s">
        <v>65</v>
      </c>
      <c r="B29" s="1"/>
      <c r="C29" s="1"/>
      <c r="D29" s="4" t="s">
        <v>5</v>
      </c>
      <c r="E29" s="21"/>
    </row>
    <row r="30" spans="1:5" ht="12.75">
      <c r="A30" s="12"/>
      <c r="B30" s="1" t="s">
        <v>66</v>
      </c>
      <c r="C30" s="1" t="s">
        <v>27</v>
      </c>
      <c r="D30" s="22" t="s">
        <v>67</v>
      </c>
      <c r="E30" s="21">
        <v>67272</v>
      </c>
    </row>
    <row r="31" spans="1:5" ht="12.75">
      <c r="A31" s="12"/>
      <c r="B31" s="1"/>
      <c r="C31" s="1" t="s">
        <v>25</v>
      </c>
      <c r="D31" s="22" t="s">
        <v>68</v>
      </c>
      <c r="E31" s="21">
        <v>15000</v>
      </c>
    </row>
    <row r="32" spans="1:5" ht="12.75">
      <c r="A32" s="11"/>
      <c r="B32" s="11"/>
      <c r="C32" s="11"/>
      <c r="D32" s="13" t="s">
        <v>4</v>
      </c>
      <c r="E32" s="14">
        <f>SUM(E30:E31)</f>
        <v>82272</v>
      </c>
    </row>
    <row r="33" spans="1:5" ht="12.75">
      <c r="A33" s="12" t="s">
        <v>50</v>
      </c>
      <c r="B33" s="1"/>
      <c r="C33" s="1"/>
      <c r="D33" s="4" t="s">
        <v>7</v>
      </c>
      <c r="E33" s="21"/>
    </row>
    <row r="34" spans="1:5" ht="12.75">
      <c r="A34" s="12"/>
      <c r="B34" s="1" t="s">
        <v>51</v>
      </c>
      <c r="C34" s="1" t="s">
        <v>52</v>
      </c>
      <c r="D34" s="23" t="s">
        <v>53</v>
      </c>
      <c r="E34" s="21">
        <v>747700</v>
      </c>
    </row>
    <row r="35" spans="1:5" ht="12.75">
      <c r="A35" s="12"/>
      <c r="B35" s="1"/>
      <c r="C35" s="1" t="s">
        <v>35</v>
      </c>
      <c r="D35" s="23" t="s">
        <v>54</v>
      </c>
      <c r="E35" s="21">
        <v>60000</v>
      </c>
    </row>
    <row r="36" spans="1:5" ht="12.75">
      <c r="A36" s="12"/>
      <c r="B36" s="1" t="s">
        <v>21</v>
      </c>
      <c r="C36" s="1" t="s">
        <v>55</v>
      </c>
      <c r="D36" s="22" t="s">
        <v>56</v>
      </c>
      <c r="E36" s="21">
        <v>36500</v>
      </c>
    </row>
    <row r="37" spans="1:5" ht="12.75">
      <c r="A37" s="12"/>
      <c r="B37" s="1" t="s">
        <v>57</v>
      </c>
      <c r="C37" s="1" t="s">
        <v>52</v>
      </c>
      <c r="D37" s="16" t="s">
        <v>58</v>
      </c>
      <c r="E37" s="21">
        <v>24000</v>
      </c>
    </row>
    <row r="38" spans="1:5" ht="12.75">
      <c r="A38" s="12"/>
      <c r="B38" s="1" t="s">
        <v>59</v>
      </c>
      <c r="C38" s="1" t="s">
        <v>30</v>
      </c>
      <c r="D38" s="23" t="s">
        <v>60</v>
      </c>
      <c r="E38" s="21">
        <v>115764</v>
      </c>
    </row>
    <row r="39" spans="1:5" ht="12.75">
      <c r="A39" s="12"/>
      <c r="B39" s="1"/>
      <c r="C39" s="1" t="s">
        <v>32</v>
      </c>
      <c r="D39" s="23" t="s">
        <v>61</v>
      </c>
      <c r="E39" s="21">
        <v>9180</v>
      </c>
    </row>
    <row r="40" spans="1:5" ht="12.75">
      <c r="A40" s="12"/>
      <c r="B40" s="1"/>
      <c r="C40" s="1" t="s">
        <v>35</v>
      </c>
      <c r="D40" s="23" t="s">
        <v>62</v>
      </c>
      <c r="E40" s="21">
        <v>22340</v>
      </c>
    </row>
    <row r="41" spans="1:5" ht="12.75">
      <c r="A41" s="12"/>
      <c r="B41" s="1"/>
      <c r="C41" s="1" t="s">
        <v>37</v>
      </c>
      <c r="D41" s="23" t="s">
        <v>63</v>
      </c>
      <c r="E41" s="21">
        <v>3061</v>
      </c>
    </row>
    <row r="42" spans="1:5" ht="12.75">
      <c r="A42" s="12"/>
      <c r="B42" s="1"/>
      <c r="C42" s="1" t="s">
        <v>39</v>
      </c>
      <c r="D42" s="23" t="s">
        <v>64</v>
      </c>
      <c r="E42" s="21">
        <v>3955</v>
      </c>
    </row>
    <row r="43" spans="1:5" ht="12.75">
      <c r="A43" s="11"/>
      <c r="B43" s="8"/>
      <c r="C43" s="8"/>
      <c r="D43" s="13" t="s">
        <v>4</v>
      </c>
      <c r="E43" s="14">
        <f>SUM(E34:E42)</f>
        <v>1022500</v>
      </c>
    </row>
    <row r="44" spans="1:5" ht="25.5">
      <c r="A44" s="12" t="s">
        <v>45</v>
      </c>
      <c r="B44" s="1"/>
      <c r="C44" s="1"/>
      <c r="D44" s="4" t="s">
        <v>46</v>
      </c>
      <c r="E44" s="21"/>
    </row>
    <row r="45" spans="1:5" ht="12.75">
      <c r="A45" s="12"/>
      <c r="B45" s="1" t="s">
        <v>47</v>
      </c>
      <c r="C45" s="1" t="s">
        <v>24</v>
      </c>
      <c r="D45" s="22" t="s">
        <v>48</v>
      </c>
      <c r="E45" s="21">
        <v>470</v>
      </c>
    </row>
    <row r="46" spans="1:5" ht="12.75">
      <c r="A46" s="12"/>
      <c r="B46" s="1"/>
      <c r="C46" s="1" t="s">
        <v>23</v>
      </c>
      <c r="D46" s="22" t="s">
        <v>49</v>
      </c>
      <c r="E46" s="21">
        <v>500</v>
      </c>
    </row>
    <row r="47" spans="1:5" ht="12.75">
      <c r="A47" s="11"/>
      <c r="B47" s="11"/>
      <c r="C47" s="11"/>
      <c r="D47" s="13" t="s">
        <v>4</v>
      </c>
      <c r="E47" s="14">
        <f>SUM(E45:E46)</f>
        <v>970</v>
      </c>
    </row>
    <row r="48" spans="1:5" ht="12.75">
      <c r="A48" s="12" t="s">
        <v>28</v>
      </c>
      <c r="B48" s="1"/>
      <c r="C48" s="1"/>
      <c r="D48" s="4" t="s">
        <v>11</v>
      </c>
      <c r="E48" s="21"/>
    </row>
    <row r="49" spans="1:5" ht="12.75">
      <c r="A49" s="12"/>
      <c r="B49" s="1" t="s">
        <v>29</v>
      </c>
      <c r="C49" s="1" t="s">
        <v>30</v>
      </c>
      <c r="D49" s="23" t="s">
        <v>31</v>
      </c>
      <c r="E49" s="21">
        <v>78950</v>
      </c>
    </row>
    <row r="50" spans="1:5" ht="12.75">
      <c r="A50" s="12"/>
      <c r="B50" s="1"/>
      <c r="C50" s="1" t="s">
        <v>32</v>
      </c>
      <c r="D50" s="16" t="s">
        <v>33</v>
      </c>
      <c r="E50" s="21">
        <v>8200</v>
      </c>
    </row>
    <row r="51" spans="1:5" ht="12.75">
      <c r="A51" s="12"/>
      <c r="B51" s="1"/>
      <c r="C51" s="1" t="s">
        <v>24</v>
      </c>
      <c r="D51" s="16" t="s">
        <v>34</v>
      </c>
      <c r="E51" s="21">
        <v>100</v>
      </c>
    </row>
    <row r="52" spans="1:5" ht="12.75">
      <c r="A52" s="12"/>
      <c r="B52" s="1"/>
      <c r="C52" s="1" t="s">
        <v>35</v>
      </c>
      <c r="D52" s="23" t="s">
        <v>36</v>
      </c>
      <c r="E52" s="21">
        <v>15495</v>
      </c>
    </row>
    <row r="53" spans="1:5" ht="12.75">
      <c r="A53" s="12"/>
      <c r="B53" s="1"/>
      <c r="C53" s="1" t="s">
        <v>37</v>
      </c>
      <c r="D53" s="16" t="s">
        <v>38</v>
      </c>
      <c r="E53" s="21">
        <v>2265</v>
      </c>
    </row>
    <row r="54" spans="1:5" ht="12.75">
      <c r="A54" s="12"/>
      <c r="B54" s="1"/>
      <c r="C54" s="1" t="s">
        <v>39</v>
      </c>
      <c r="D54" s="23" t="s">
        <v>40</v>
      </c>
      <c r="E54" s="21">
        <v>2762</v>
      </c>
    </row>
    <row r="55" spans="1:5" ht="12.75">
      <c r="A55" s="12"/>
      <c r="B55" s="1" t="s">
        <v>13</v>
      </c>
      <c r="C55" s="1" t="s">
        <v>26</v>
      </c>
      <c r="D55" s="22" t="s">
        <v>41</v>
      </c>
      <c r="E55" s="21">
        <v>25000</v>
      </c>
    </row>
    <row r="56" spans="1:5" ht="12.75">
      <c r="A56" s="12"/>
      <c r="B56" s="1"/>
      <c r="C56" s="1" t="s">
        <v>35</v>
      </c>
      <c r="D56" s="22" t="s">
        <v>41</v>
      </c>
      <c r="E56" s="21">
        <v>6000</v>
      </c>
    </row>
    <row r="57" spans="1:5" ht="12.75">
      <c r="A57" s="12"/>
      <c r="B57" s="1"/>
      <c r="C57" s="1" t="s">
        <v>37</v>
      </c>
      <c r="D57" s="22" t="s">
        <v>41</v>
      </c>
      <c r="E57" s="21">
        <v>2700</v>
      </c>
    </row>
    <row r="58" spans="1:5" ht="12.75">
      <c r="A58" s="11"/>
      <c r="B58" s="8"/>
      <c r="C58" s="8"/>
      <c r="D58" s="13" t="s">
        <v>4</v>
      </c>
      <c r="E58" s="27">
        <f>SUM(E49:E57)</f>
        <v>141472</v>
      </c>
    </row>
    <row r="59" spans="1:5" ht="25.5">
      <c r="A59" s="12" t="s">
        <v>42</v>
      </c>
      <c r="B59" s="1"/>
      <c r="C59" s="1"/>
      <c r="D59" s="4" t="s">
        <v>43</v>
      </c>
      <c r="E59" s="21"/>
    </row>
    <row r="60" spans="1:5" ht="12.75">
      <c r="A60" s="12"/>
      <c r="B60" s="1" t="s">
        <v>75</v>
      </c>
      <c r="C60" s="1" t="s">
        <v>24</v>
      </c>
      <c r="D60" s="22" t="s">
        <v>44</v>
      </c>
      <c r="E60" s="21">
        <v>1717</v>
      </c>
    </row>
    <row r="61" spans="1:5" ht="12.75">
      <c r="A61" s="11"/>
      <c r="B61" s="11"/>
      <c r="C61" s="11"/>
      <c r="D61" s="13" t="s">
        <v>4</v>
      </c>
      <c r="E61" s="14">
        <f>SUM(E60:E60)</f>
        <v>1717</v>
      </c>
    </row>
    <row r="62" spans="1:5" ht="15">
      <c r="A62" s="11"/>
      <c r="B62" s="11"/>
      <c r="C62" s="11"/>
      <c r="D62" s="39" t="s">
        <v>72</v>
      </c>
      <c r="E62" s="40">
        <f>SUM(E32,E43,E47,E58,E61)</f>
        <v>1248931</v>
      </c>
    </row>
  </sheetData>
  <printOptions horizontalCentered="1"/>
  <pageMargins left="0.7874015748031497" right="0.7874015748031497" top="0.7874015748031497" bottom="0.7874015748031497" header="0.3937007874015748" footer="0.1968503937007874"/>
  <pageSetup fitToHeight="1" fitToWidth="1" horizontalDpi="600" verticalDpi="600" orientation="portrait" paperSize="9" scale="85" r:id="rId1"/>
  <headerFooter alignWithMargins="0">
    <oddHeader>&amp;R&amp;"Arial,Normalny\Zał. Nr 4 do Uchwały nr 4/02 Zarządu Gminy  w Rozprzy z dnia 7 marca 2002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eagle</dc:creator>
  <cp:keywords/>
  <dc:description/>
  <cp:lastModifiedBy>januszj</cp:lastModifiedBy>
  <cp:lastPrinted>2005-11-25T21:28:39Z</cp:lastPrinted>
  <dcterms:created xsi:type="dcterms:W3CDTF">2002-01-25T18:39:10Z</dcterms:created>
  <dcterms:modified xsi:type="dcterms:W3CDTF">2005-11-20T22:19:52Z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